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atrebayarea1-my.sharepoint.com/personal/melissa_theatrebayarea_org/Documents/Desktop/TBA Docs/CA$H/"/>
    </mc:Choice>
  </mc:AlternateContent>
  <xr:revisionPtr revIDLastSave="41" documentId="8_{88655E62-219F-48E8-8469-A7FA0AA7B02D}" xr6:coauthVersionLast="47" xr6:coauthVersionMax="47" xr10:uidLastSave="{AA68EFD9-8609-4764-816E-8FD01944BB09}"/>
  <bookViews>
    <workbookView xWindow="828" yWindow="12" windowWidth="21180" windowHeight="11520" firstSheet="1" activeTab="3" xr2:uid="{00000000-000D-0000-FFFF-FFFF00000000}"/>
  </bookViews>
  <sheets>
    <sheet name="Budget" sheetId="1" state="hidden" r:id="rId1"/>
    <sheet name="One-Column Budget" sheetId="7" r:id="rId2"/>
    <sheet name="Scenario Budget Template" sheetId="6" r:id="rId3"/>
    <sheet name="Budget By Program Template" sheetId="5" r:id="rId4"/>
    <sheet name="Cashflow" sheetId="4" state="hidden" r:id="rId5"/>
  </sheets>
  <definedNames>
    <definedName name="_xlnm.Print_Area" localSheetId="0">Budget!$A$1:$I$61</definedName>
    <definedName name="_xlnm.Print_Area" localSheetId="4">Cashflow!$A$1:$M$63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5" l="1"/>
  <c r="F42" i="6"/>
  <c r="I20" i="5"/>
  <c r="I21" i="5"/>
  <c r="I24" i="5"/>
  <c r="I25" i="5"/>
  <c r="I26" i="5"/>
  <c r="I27" i="5"/>
  <c r="I30" i="5"/>
  <c r="I31" i="5"/>
  <c r="I32" i="5"/>
  <c r="I36" i="5"/>
  <c r="I37" i="5"/>
  <c r="I38" i="5"/>
  <c r="I6" i="5"/>
  <c r="I8" i="5"/>
  <c r="I9" i="5"/>
  <c r="I11" i="5"/>
  <c r="I12" i="5"/>
  <c r="I13" i="5"/>
  <c r="I14" i="5"/>
  <c r="I15" i="5"/>
  <c r="I46" i="5"/>
  <c r="I47" i="5"/>
  <c r="I48" i="5"/>
  <c r="I51" i="5"/>
  <c r="I52" i="5"/>
  <c r="I57" i="5"/>
  <c r="I58" i="5"/>
  <c r="I59" i="5"/>
  <c r="I60" i="5"/>
  <c r="I61" i="5"/>
  <c r="I64" i="5"/>
  <c r="I65" i="5"/>
  <c r="I66" i="5"/>
  <c r="I67" i="5"/>
  <c r="I68" i="5"/>
  <c r="I69" i="5"/>
  <c r="I70" i="5"/>
  <c r="I73" i="5"/>
  <c r="I74" i="5"/>
  <c r="I75" i="5"/>
  <c r="I76" i="5"/>
  <c r="I81" i="5"/>
  <c r="I82" i="5"/>
  <c r="I83" i="5"/>
  <c r="I84" i="5"/>
  <c r="I85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3" i="5"/>
  <c r="I104" i="5"/>
  <c r="I105" i="5"/>
  <c r="I106" i="5"/>
  <c r="I107" i="5"/>
  <c r="I108" i="5"/>
  <c r="I109" i="5"/>
  <c r="I110" i="5"/>
  <c r="I111" i="5"/>
  <c r="I18" i="5"/>
  <c r="H112" i="5"/>
  <c r="G112" i="5"/>
  <c r="F112" i="5"/>
  <c r="H101" i="5"/>
  <c r="G101" i="5"/>
  <c r="F101" i="5"/>
  <c r="I101" i="5" s="1"/>
  <c r="H86" i="5"/>
  <c r="G86" i="5"/>
  <c r="F86" i="5"/>
  <c r="H77" i="5"/>
  <c r="G77" i="5"/>
  <c r="F77" i="5"/>
  <c r="H71" i="5"/>
  <c r="G71" i="5"/>
  <c r="F71" i="5"/>
  <c r="H62" i="5"/>
  <c r="G62" i="5"/>
  <c r="F62" i="5"/>
  <c r="I62" i="5" s="1"/>
  <c r="H53" i="5"/>
  <c r="G53" i="5"/>
  <c r="F53" i="5"/>
  <c r="H49" i="5"/>
  <c r="H54" i="5" s="1"/>
  <c r="G49" i="5"/>
  <c r="F49" i="5"/>
  <c r="H10" i="5"/>
  <c r="H16" i="5" s="1"/>
  <c r="G10" i="5"/>
  <c r="G16" i="5" s="1"/>
  <c r="F10" i="5"/>
  <c r="F16" i="5" s="1"/>
  <c r="H39" i="5"/>
  <c r="G39" i="5"/>
  <c r="F39" i="5"/>
  <c r="H33" i="5"/>
  <c r="G33" i="5"/>
  <c r="F33" i="5"/>
  <c r="H28" i="5"/>
  <c r="G28" i="5"/>
  <c r="F28" i="5"/>
  <c r="H22" i="5"/>
  <c r="G22" i="5"/>
  <c r="F22" i="5"/>
  <c r="H113" i="6"/>
  <c r="H102" i="6"/>
  <c r="H87" i="6"/>
  <c r="H78" i="6"/>
  <c r="H72" i="6"/>
  <c r="H63" i="6"/>
  <c r="H54" i="6"/>
  <c r="H50" i="6"/>
  <c r="H11" i="6"/>
  <c r="H17" i="6" s="1"/>
  <c r="H40" i="6"/>
  <c r="H34" i="6"/>
  <c r="H29" i="6"/>
  <c r="H23" i="6"/>
  <c r="G113" i="6"/>
  <c r="G102" i="6"/>
  <c r="G87" i="6"/>
  <c r="G78" i="6"/>
  <c r="G72" i="6"/>
  <c r="G63" i="6"/>
  <c r="G54" i="6"/>
  <c r="G50" i="6"/>
  <c r="G11" i="6"/>
  <c r="G17" i="6" s="1"/>
  <c r="G40" i="6"/>
  <c r="G34" i="6"/>
  <c r="G29" i="6"/>
  <c r="G23" i="6"/>
  <c r="F113" i="6"/>
  <c r="F102" i="6"/>
  <c r="F87" i="6"/>
  <c r="F78" i="6"/>
  <c r="F72" i="6"/>
  <c r="F63" i="6"/>
  <c r="F54" i="6"/>
  <c r="F50" i="6"/>
  <c r="F11" i="6"/>
  <c r="F17" i="6" s="1"/>
  <c r="F40" i="6"/>
  <c r="F34" i="6"/>
  <c r="F29" i="6"/>
  <c r="F23" i="6"/>
  <c r="F112" i="7"/>
  <c r="F71" i="7"/>
  <c r="F62" i="7"/>
  <c r="F10" i="7"/>
  <c r="F77" i="7"/>
  <c r="F53" i="7"/>
  <c r="F49" i="7"/>
  <c r="I33" i="5" l="1"/>
  <c r="I53" i="5"/>
  <c r="I86" i="5"/>
  <c r="I28" i="5"/>
  <c r="I77" i="5"/>
  <c r="I16" i="5"/>
  <c r="I71" i="5"/>
  <c r="I112" i="5"/>
  <c r="I39" i="5"/>
  <c r="I22" i="5"/>
  <c r="I49" i="5"/>
  <c r="F78" i="5"/>
  <c r="G78" i="5"/>
  <c r="I10" i="5"/>
  <c r="F54" i="5"/>
  <c r="G54" i="5"/>
  <c r="H78" i="5"/>
  <c r="H79" i="5" s="1"/>
  <c r="H113" i="5" s="1"/>
  <c r="G40" i="5"/>
  <c r="G41" i="5" s="1"/>
  <c r="F40" i="5"/>
  <c r="H40" i="5"/>
  <c r="H41" i="5" s="1"/>
  <c r="G79" i="6"/>
  <c r="F41" i="6"/>
  <c r="H55" i="6"/>
  <c r="H79" i="6"/>
  <c r="F55" i="6"/>
  <c r="G41" i="6"/>
  <c r="G42" i="6" s="1"/>
  <c r="G55" i="6"/>
  <c r="F79" i="6"/>
  <c r="H41" i="6"/>
  <c r="H42" i="6" s="1"/>
  <c r="F80" i="6"/>
  <c r="F114" i="6" s="1"/>
  <c r="F78" i="7"/>
  <c r="I54" i="5" l="1"/>
  <c r="F79" i="5"/>
  <c r="F113" i="5" s="1"/>
  <c r="I41" i="5"/>
  <c r="I40" i="5"/>
  <c r="H114" i="5"/>
  <c r="G79" i="5"/>
  <c r="G113" i="5" s="1"/>
  <c r="G114" i="5" s="1"/>
  <c r="I78" i="5"/>
  <c r="F115" i="6"/>
  <c r="G80" i="6"/>
  <c r="G114" i="6" s="1"/>
  <c r="G115" i="6"/>
  <c r="H80" i="6"/>
  <c r="H114" i="6" s="1"/>
  <c r="H115" i="6" s="1"/>
  <c r="F22" i="7"/>
  <c r="F114" i="5" l="1"/>
  <c r="I114" i="5" s="1"/>
  <c r="I113" i="5"/>
  <c r="I79" i="5"/>
  <c r="F86" i="7"/>
  <c r="F101" i="7" s="1"/>
  <c r="F39" i="7"/>
  <c r="F28" i="7" s="1"/>
  <c r="F33" i="7" l="1"/>
  <c r="F54" i="7" s="1"/>
  <c r="J59" i="4"/>
  <c r="I59" i="4"/>
  <c r="H59" i="4"/>
  <c r="G59" i="4"/>
  <c r="K58" i="4"/>
  <c r="K57" i="4"/>
  <c r="K56" i="4"/>
  <c r="J54" i="4"/>
  <c r="I54" i="4"/>
  <c r="H54" i="4"/>
  <c r="G54" i="4"/>
  <c r="K53" i="4"/>
  <c r="K52" i="4"/>
  <c r="K51" i="4"/>
  <c r="K50" i="4"/>
  <c r="K49" i="4"/>
  <c r="K48" i="4"/>
  <c r="K47" i="4"/>
  <c r="K46" i="4"/>
  <c r="J43" i="4"/>
  <c r="I43" i="4"/>
  <c r="H43" i="4"/>
  <c r="G43" i="4"/>
  <c r="K42" i="4"/>
  <c r="K41" i="4"/>
  <c r="K40" i="4"/>
  <c r="J38" i="4"/>
  <c r="I38" i="4"/>
  <c r="H38" i="4"/>
  <c r="G38" i="4"/>
  <c r="K37" i="4"/>
  <c r="K36" i="4"/>
  <c r="K35" i="4"/>
  <c r="K34" i="4"/>
  <c r="K31" i="4"/>
  <c r="J30" i="4"/>
  <c r="J32" i="4" s="1"/>
  <c r="I30" i="4"/>
  <c r="I32" i="4" s="1"/>
  <c r="H30" i="4"/>
  <c r="H32" i="4" s="1"/>
  <c r="G30" i="4"/>
  <c r="G32" i="4" s="1"/>
  <c r="G44" i="4" s="1"/>
  <c r="K27" i="4"/>
  <c r="J22" i="4"/>
  <c r="I22" i="4"/>
  <c r="H22" i="4"/>
  <c r="G22" i="4"/>
  <c r="K21" i="4"/>
  <c r="K20" i="4"/>
  <c r="K19" i="4"/>
  <c r="K18" i="4"/>
  <c r="K17" i="4"/>
  <c r="K13" i="4"/>
  <c r="J12" i="4"/>
  <c r="J14" i="4" s="1"/>
  <c r="J15" i="4" s="1"/>
  <c r="I12" i="4"/>
  <c r="I14" i="4" s="1"/>
  <c r="I15" i="4" s="1"/>
  <c r="I23" i="4" s="1"/>
  <c r="H12" i="4"/>
  <c r="H14" i="4" s="1"/>
  <c r="H15" i="4" s="1"/>
  <c r="G12" i="4"/>
  <c r="G14" i="4" s="1"/>
  <c r="G15" i="4" s="1"/>
  <c r="K10" i="4"/>
  <c r="K9" i="4"/>
  <c r="K8" i="4"/>
  <c r="F40" i="7" l="1"/>
  <c r="F79" i="7"/>
  <c r="F113" i="7" s="1"/>
  <c r="F16" i="7"/>
  <c r="J23" i="4"/>
  <c r="H44" i="4"/>
  <c r="K22" i="4"/>
  <c r="G60" i="4"/>
  <c r="G23" i="4"/>
  <c r="G61" i="4" s="1"/>
  <c r="H6" i="4" s="1"/>
  <c r="H60" i="4"/>
  <c r="H23" i="4"/>
  <c r="I44" i="4"/>
  <c r="I60" i="4" s="1"/>
  <c r="K54" i="4"/>
  <c r="K59" i="4"/>
  <c r="J44" i="4"/>
  <c r="J60" i="4" s="1"/>
  <c r="K38" i="4"/>
  <c r="K43" i="4"/>
  <c r="K12" i="4"/>
  <c r="K14" i="4" s="1"/>
  <c r="K15" i="4" s="1"/>
  <c r="K30" i="4"/>
  <c r="K32" i="4" s="1"/>
  <c r="G58" i="1"/>
  <c r="G53" i="1"/>
  <c r="G42" i="1"/>
  <c r="G37" i="1"/>
  <c r="G31" i="1"/>
  <c r="G21" i="1"/>
  <c r="G13" i="1"/>
  <c r="G14" i="1" s="1"/>
  <c r="F41" i="7" l="1"/>
  <c r="F114" i="7" s="1"/>
  <c r="K23" i="4"/>
  <c r="H61" i="4"/>
  <c r="I6" i="4" s="1"/>
  <c r="I61" i="4" s="1"/>
  <c r="J6" i="4" s="1"/>
  <c r="K44" i="4"/>
  <c r="K60" i="4" s="1"/>
  <c r="J61" i="4"/>
  <c r="G22" i="1"/>
  <c r="G43" i="1"/>
  <c r="G59" i="1" s="1"/>
  <c r="K61" i="4" l="1"/>
  <c r="G60" i="1"/>
</calcChain>
</file>

<file path=xl/sharedStrings.xml><?xml version="1.0" encoding="utf-8"?>
<sst xmlns="http://schemas.openxmlformats.org/spreadsheetml/2006/main" count="482" uniqueCount="170">
  <si>
    <t>Income</t>
  </si>
  <si>
    <t>Contributed Income</t>
  </si>
  <si>
    <t>Earned Income</t>
  </si>
  <si>
    <t>Corporate Donations</t>
  </si>
  <si>
    <t>Gov't Contributions</t>
  </si>
  <si>
    <t>Foundation Contributions</t>
  </si>
  <si>
    <t>Individual Donations</t>
  </si>
  <si>
    <t>Board Giving</t>
  </si>
  <si>
    <t>Individual Giving</t>
  </si>
  <si>
    <t>Total Contributed Income</t>
  </si>
  <si>
    <t>Total Individual Donations</t>
  </si>
  <si>
    <t>Advertising</t>
  </si>
  <si>
    <t>Rentals</t>
  </si>
  <si>
    <t>Ticket Sales</t>
  </si>
  <si>
    <t>Workshops</t>
  </si>
  <si>
    <t>Interest</t>
  </si>
  <si>
    <t>Total Earned Income</t>
  </si>
  <si>
    <t>Total Income</t>
  </si>
  <si>
    <t>Personnel Expenses</t>
  </si>
  <si>
    <t>Salaries &amp; Benefits</t>
  </si>
  <si>
    <t>Admin Contractors</t>
  </si>
  <si>
    <t>Managing Director</t>
  </si>
  <si>
    <t>Admin Assistant</t>
  </si>
  <si>
    <t>Contractors</t>
  </si>
  <si>
    <t>Total Admin Contractors</t>
  </si>
  <si>
    <t>Artistic Contractors</t>
  </si>
  <si>
    <t>Actors</t>
  </si>
  <si>
    <t>Designers</t>
  </si>
  <si>
    <t>Directors</t>
  </si>
  <si>
    <t>Playwrights</t>
  </si>
  <si>
    <t>Total Artistic Contractors</t>
  </si>
  <si>
    <t>Program Contractors</t>
  </si>
  <si>
    <t>Box Office</t>
  </si>
  <si>
    <t>Stage Manager</t>
  </si>
  <si>
    <t>Tech Director</t>
  </si>
  <si>
    <t>Total Contractors</t>
  </si>
  <si>
    <t>Total Program Contractors</t>
  </si>
  <si>
    <t>Expenses</t>
  </si>
  <si>
    <t>Operating Expenses</t>
  </si>
  <si>
    <t>Advertising &amp; Marketing</t>
  </si>
  <si>
    <t>Catering &amp; Hospitality</t>
  </si>
  <si>
    <t>Insurance</t>
  </si>
  <si>
    <t>Office Supplies</t>
  </si>
  <si>
    <t>Printing &amp; Copying</t>
  </si>
  <si>
    <t>Postage &amp; Shipping</t>
  </si>
  <si>
    <t>Rent &amp; Utilities</t>
  </si>
  <si>
    <t>Travel</t>
  </si>
  <si>
    <t>Total Operating Expenses</t>
  </si>
  <si>
    <t>Program Expenses</t>
  </si>
  <si>
    <t>Costumes</t>
  </si>
  <si>
    <t>Program Supplies &amp; Materials</t>
  </si>
  <si>
    <t>Space &amp; Theatre Rental</t>
  </si>
  <si>
    <t>Total Program Expenses</t>
  </si>
  <si>
    <t>Total Expenses</t>
  </si>
  <si>
    <r>
      <t xml:space="preserve">Cash in Bank Account at </t>
    </r>
    <r>
      <rPr>
        <b/>
        <sz val="11"/>
        <color theme="1"/>
        <rFont val="Avenir LT Std 35 Light"/>
        <family val="2"/>
      </rPr>
      <t>1/1/16</t>
    </r>
    <r>
      <rPr>
        <sz val="11"/>
        <color theme="1"/>
        <rFont val="Avenir LT Std 35 Light"/>
        <family val="2"/>
      </rPr>
      <t>: $10,025</t>
    </r>
  </si>
  <si>
    <t>2017 BUDGET</t>
  </si>
  <si>
    <t>Q2</t>
  </si>
  <si>
    <t>Q3</t>
  </si>
  <si>
    <t>Q4</t>
  </si>
  <si>
    <t>Q1</t>
  </si>
  <si>
    <t>Running Balance</t>
  </si>
  <si>
    <t>TOTAL</t>
  </si>
  <si>
    <t>Ending Cash Balance at 12/31/17</t>
  </si>
  <si>
    <t>Money Monster Theater Company</t>
  </si>
  <si>
    <t>2017 Budget</t>
  </si>
  <si>
    <t>NET FOR YEAR</t>
  </si>
  <si>
    <t>2017 Sample Cashflow</t>
  </si>
  <si>
    <t>Starting Cash</t>
  </si>
  <si>
    <t>Total Personnel Expenses</t>
  </si>
  <si>
    <t>G&amp;A</t>
  </si>
  <si>
    <t>Musicians</t>
  </si>
  <si>
    <t>Other Earned Income</t>
  </si>
  <si>
    <t>Executive Director</t>
  </si>
  <si>
    <t>Benefits</t>
  </si>
  <si>
    <t>Employer Payroll Taxes</t>
  </si>
  <si>
    <t>Workers Comp</t>
  </si>
  <si>
    <t>Total Benefits</t>
  </si>
  <si>
    <t>Composers</t>
  </si>
  <si>
    <t>Other Program Contractors</t>
  </si>
  <si>
    <t>Marketing Expenses</t>
  </si>
  <si>
    <t>Total Marketing Expenses</t>
  </si>
  <si>
    <t>Publicist &amp; PR</t>
  </si>
  <si>
    <t>Marketing Printing &amp; Copying</t>
  </si>
  <si>
    <t>Staff Travel</t>
  </si>
  <si>
    <t>Payroll Fees</t>
  </si>
  <si>
    <t>Other Operating Expenses</t>
  </si>
  <si>
    <t>TOTAL BUDGET</t>
  </si>
  <si>
    <t>Interest &amp; Dividends</t>
  </si>
  <si>
    <t>Merchandise Sales</t>
  </si>
  <si>
    <t>Other Salaries</t>
  </si>
  <si>
    <t>Foundation Unrestricted</t>
  </si>
  <si>
    <t>Foundation Released From Restriction</t>
  </si>
  <si>
    <t>Optional</t>
  </si>
  <si>
    <t>Total Foundation Contributions</t>
  </si>
  <si>
    <t xml:space="preserve">Local Gov't </t>
  </si>
  <si>
    <t>State Gov't</t>
  </si>
  <si>
    <t>Federal Gov't</t>
  </si>
  <si>
    <t>Gov't Released From Restriction</t>
  </si>
  <si>
    <t>Total Gov't Contributions</t>
  </si>
  <si>
    <t>Donor-Advised Funds &amp; Workplace Giving</t>
  </si>
  <si>
    <t>In-Kind Donations</t>
  </si>
  <si>
    <t>Gala Donations</t>
  </si>
  <si>
    <t>Gala Tickets</t>
  </si>
  <si>
    <t>Gala Expenses</t>
  </si>
  <si>
    <t>Fundraising Events</t>
  </si>
  <si>
    <t>Total Fundraising Events (Net)</t>
  </si>
  <si>
    <t>Advertising Revenue</t>
  </si>
  <si>
    <t>Concessions</t>
  </si>
  <si>
    <t>Concessions Revenue</t>
  </si>
  <si>
    <t>Concessions Expense</t>
  </si>
  <si>
    <t>Total Concessions (Net)</t>
  </si>
  <si>
    <t>Teaching &amp; Education Income</t>
  </si>
  <si>
    <t>Artistic Director</t>
  </si>
  <si>
    <t>Bookkeeping &amp; Accounting</t>
  </si>
  <si>
    <t>Grantwriter</t>
  </si>
  <si>
    <t>Legal</t>
  </si>
  <si>
    <t>Professional Development Consultants</t>
  </si>
  <si>
    <t>Other Admin Contractors</t>
  </si>
  <si>
    <t>Photo &amp; Video</t>
  </si>
  <si>
    <t>Production &amp; Stage Management</t>
  </si>
  <si>
    <t xml:space="preserve">Tech </t>
  </si>
  <si>
    <t>Crew</t>
  </si>
  <si>
    <t>Advertising Expenses</t>
  </si>
  <si>
    <t>Online Marketing &amp; Website</t>
  </si>
  <si>
    <t>Conferences &amp; Professional Development</t>
  </si>
  <si>
    <t>Dues &amp; Memberships</t>
  </si>
  <si>
    <t>General &amp; Adminstrative Expenses</t>
  </si>
  <si>
    <t>Total General &amp; Adminstrative Expenses</t>
  </si>
  <si>
    <t>Postage, Printing &amp; Shipping</t>
  </si>
  <si>
    <t>Occupancy, Rent &amp; Utilities</t>
  </si>
  <si>
    <t>Office Supplies &amp; Software</t>
  </si>
  <si>
    <t>Telephone &amp; Internet</t>
  </si>
  <si>
    <t>Licenses, Fees &amp; Taxes</t>
  </si>
  <si>
    <t>Graphic &amp; Web Design</t>
  </si>
  <si>
    <t>Program Catering &amp; Hospitality</t>
  </si>
  <si>
    <t>Program Printing &amp; Copying</t>
  </si>
  <si>
    <t>Program Supplies &amp; Equipment</t>
  </si>
  <si>
    <t>Program Travel</t>
  </si>
  <si>
    <t>Prop &amp; Set Expenses</t>
  </si>
  <si>
    <t>Program Postage, Printing &amp; Shipping</t>
  </si>
  <si>
    <t>Venue Rental</t>
  </si>
  <si>
    <t>Other Program Expenses</t>
  </si>
  <si>
    <t>Too Hot</t>
  </si>
  <si>
    <t>Too Cold</t>
  </si>
  <si>
    <t>Just Right</t>
  </si>
  <si>
    <t>BEST CASE SCENARIO</t>
  </si>
  <si>
    <t>WORST CASE SCENARIO</t>
  </si>
  <si>
    <t>PLAUSIBLE SCENARIO</t>
  </si>
  <si>
    <t>Budget Template: "Three Bears" or Scenario Budget</t>
  </si>
  <si>
    <t>Fundraising</t>
  </si>
  <si>
    <t>Program</t>
  </si>
  <si>
    <t>Budget Template: Budget by Program</t>
  </si>
  <si>
    <t>Budget Template: One-Column or Operating Budget</t>
  </si>
  <si>
    <t>Artistic Personnel</t>
  </si>
  <si>
    <t>Total Artistic Personnel</t>
  </si>
  <si>
    <t>Program Personnel</t>
  </si>
  <si>
    <t>Total Program Personnel</t>
  </si>
  <si>
    <t>Total Artistic &amp; Program Personnel</t>
  </si>
  <si>
    <t>Other Artistic Personnel</t>
  </si>
  <si>
    <t>Total Personnel</t>
  </si>
  <si>
    <t>Other Program Personnel</t>
  </si>
  <si>
    <t>Contractors and Other Personnel</t>
  </si>
  <si>
    <t>Total Admin, Artistic, and Program Personnel</t>
  </si>
  <si>
    <t>Wages &amp; Benefits</t>
  </si>
  <si>
    <t>Wages</t>
  </si>
  <si>
    <t>Other Wages</t>
  </si>
  <si>
    <t>Total Wages</t>
  </si>
  <si>
    <t>Total Wages &amp; Benefits</t>
  </si>
  <si>
    <t>NET</t>
  </si>
  <si>
    <t xml:space="preserve">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</si>
</sst>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LT Std 35 Light"/>
      <family val="2"/>
    </font>
    <font>
      <b/>
      <sz val="11"/>
      <color theme="1"/>
      <name val="Avenir LT Std 35 Light"/>
      <family val="2"/>
    </font>
    <font>
      <i/>
      <sz val="11"/>
      <color theme="1"/>
      <name val="Avenir LT Std 35 Light"/>
      <family val="2"/>
    </font>
    <font>
      <b/>
      <i/>
      <sz val="11"/>
      <color theme="1"/>
      <name val="Avenir LT Std 35 Light"/>
      <family val="2"/>
    </font>
    <font>
      <sz val="11"/>
      <name val="Avenir LT Std 35 Light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2" fontId="2" fillId="0" borderId="0" xfId="1" applyNumberFormat="1" applyFont="1"/>
    <xf numFmtId="42" fontId="3" fillId="2" borderId="0" xfId="1" applyNumberFormat="1" applyFont="1" applyFill="1" applyAlignment="1">
      <alignment horizontal="center"/>
    </xf>
    <xf numFmtId="42" fontId="2" fillId="3" borderId="0" xfId="1" applyNumberFormat="1" applyFont="1" applyFill="1"/>
    <xf numFmtId="42" fontId="4" fillId="3" borderId="1" xfId="1" applyNumberFormat="1" applyFont="1" applyFill="1" applyBorder="1"/>
    <xf numFmtId="42" fontId="2" fillId="3" borderId="1" xfId="1" applyNumberFormat="1" applyFont="1" applyFill="1" applyBorder="1"/>
    <xf numFmtId="42" fontId="3" fillId="3" borderId="0" xfId="1" applyNumberFormat="1" applyFont="1" applyFill="1"/>
    <xf numFmtId="42" fontId="4" fillId="3" borderId="0" xfId="1" applyNumberFormat="1" applyFont="1" applyFill="1"/>
    <xf numFmtId="42" fontId="2" fillId="0" borderId="0" xfId="1" applyNumberFormat="1" applyFont="1" applyFill="1"/>
    <xf numFmtId="42" fontId="4" fillId="0" borderId="1" xfId="1" applyNumberFormat="1" applyFont="1" applyFill="1" applyBorder="1"/>
    <xf numFmtId="42" fontId="2" fillId="0" borderId="1" xfId="1" applyNumberFormat="1" applyFont="1" applyFill="1" applyBorder="1"/>
    <xf numFmtId="42" fontId="3" fillId="0" borderId="0" xfId="1" applyNumberFormat="1" applyFont="1" applyFill="1"/>
    <xf numFmtId="42" fontId="4" fillId="0" borderId="0" xfId="1" applyNumberFormat="1" applyFont="1" applyFill="1"/>
    <xf numFmtId="42" fontId="5" fillId="0" borderId="0" xfId="1" applyNumberFormat="1" applyFont="1" applyFill="1"/>
    <xf numFmtId="42" fontId="6" fillId="4" borderId="0" xfId="1" applyNumberFormat="1" applyFont="1" applyFill="1"/>
    <xf numFmtId="42" fontId="3" fillId="0" borderId="2" xfId="1" applyNumberFormat="1" applyFont="1" applyFill="1" applyBorder="1" applyAlignment="1">
      <alignment horizontal="center"/>
    </xf>
    <xf numFmtId="42" fontId="5" fillId="0" borderId="2" xfId="1" applyNumberFormat="1" applyFont="1" applyFill="1" applyBorder="1" applyAlignment="1">
      <alignment horizontal="center"/>
    </xf>
    <xf numFmtId="0" fontId="7" fillId="0" borderId="0" xfId="0" applyFont="1"/>
    <xf numFmtId="42" fontId="7" fillId="2" borderId="0" xfId="1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8" fillId="0" borderId="1" xfId="0" applyFont="1" applyBorder="1"/>
    <xf numFmtId="0" fontId="0" fillId="0" borderId="1" xfId="0" applyBorder="1"/>
    <xf numFmtId="42" fontId="7" fillId="3" borderId="0" xfId="1" applyNumberFormat="1" applyFont="1" applyFill="1"/>
    <xf numFmtId="42" fontId="7" fillId="0" borderId="0" xfId="1" applyNumberFormat="1" applyFont="1" applyFill="1" applyAlignment="1">
      <alignment horizontal="center"/>
    </xf>
    <xf numFmtId="42" fontId="7" fillId="0" borderId="0" xfId="1" applyNumberFormat="1" applyFont="1" applyFill="1"/>
    <xf numFmtId="0" fontId="0" fillId="0" borderId="0" xfId="0" applyAlignment="1">
      <alignment horizontal="center"/>
    </xf>
    <xf numFmtId="42" fontId="1" fillId="0" borderId="0" xfId="1" applyNumberFormat="1" applyFont="1"/>
    <xf numFmtId="42" fontId="1" fillId="3" borderId="0" xfId="1" applyNumberFormat="1" applyFont="1" applyFill="1"/>
    <xf numFmtId="42" fontId="1" fillId="3" borderId="1" xfId="1" applyNumberFormat="1" applyFont="1" applyFill="1" applyBorder="1"/>
    <xf numFmtId="42" fontId="7" fillId="3" borderId="1" xfId="1" applyNumberFormat="1" applyFont="1" applyFill="1" applyBorder="1"/>
    <xf numFmtId="42" fontId="1" fillId="3" borderId="0" xfId="1" applyNumberFormat="1" applyFont="1" applyFill="1" applyBorder="1"/>
    <xf numFmtId="0" fontId="11" fillId="0" borderId="0" xfId="0" applyFont="1"/>
    <xf numFmtId="0" fontId="12" fillId="0" borderId="0" xfId="0" applyFont="1"/>
    <xf numFmtId="42" fontId="10" fillId="3" borderId="0" xfId="1" applyNumberFormat="1" applyFont="1" applyFill="1"/>
    <xf numFmtId="49" fontId="13" fillId="0" borderId="0" xfId="0" applyNumberFormat="1" applyFont="1"/>
    <xf numFmtId="0" fontId="7" fillId="0" borderId="1" xfId="0" applyFont="1" applyBorder="1"/>
    <xf numFmtId="42" fontId="10" fillId="3" borderId="0" xfId="1" applyNumberFormat="1" applyFont="1" applyFill="1" applyBorder="1"/>
    <xf numFmtId="0" fontId="0" fillId="0" borderId="3" xfId="0" applyBorder="1"/>
    <xf numFmtId="0" fontId="9" fillId="0" borderId="3" xfId="0" applyFont="1" applyBorder="1"/>
    <xf numFmtId="42" fontId="1" fillId="3" borderId="3" xfId="1" applyNumberFormat="1" applyFont="1" applyFill="1" applyBorder="1"/>
    <xf numFmtId="42" fontId="1" fillId="0" borderId="0" xfId="1" applyNumberFormat="1" applyFont="1" applyFill="1"/>
    <xf numFmtId="42" fontId="7" fillId="2" borderId="4" xfId="1" applyNumberFormat="1" applyFont="1" applyFill="1" applyBorder="1" applyAlignment="1">
      <alignment horizontal="center" vertical="center" wrapText="1"/>
    </xf>
    <xf numFmtId="42" fontId="8" fillId="2" borderId="4" xfId="1" applyNumberFormat="1" applyFont="1" applyFill="1" applyBorder="1" applyAlignment="1">
      <alignment horizontal="center" wrapText="1"/>
    </xf>
    <xf numFmtId="42" fontId="1" fillId="3" borderId="4" xfId="1" applyNumberFormat="1" applyFont="1" applyFill="1" applyBorder="1"/>
    <xf numFmtId="42" fontId="10" fillId="3" borderId="4" xfId="1" applyNumberFormat="1" applyFont="1" applyFill="1" applyBorder="1"/>
    <xf numFmtId="42" fontId="1" fillId="3" borderId="5" xfId="1" applyNumberFormat="1" applyFont="1" applyFill="1" applyBorder="1"/>
    <xf numFmtId="42" fontId="7" fillId="3" borderId="5" xfId="1" applyNumberFormat="1" applyFont="1" applyFill="1" applyBorder="1"/>
    <xf numFmtId="42" fontId="1" fillId="3" borderId="6" xfId="1" applyNumberFormat="1" applyFont="1" applyFill="1" applyBorder="1"/>
    <xf numFmtId="42" fontId="7" fillId="3" borderId="4" xfId="1" applyNumberFormat="1" applyFont="1" applyFill="1" applyBorder="1"/>
    <xf numFmtId="42" fontId="1" fillId="0" borderId="4" xfId="1" applyNumberFormat="1" applyFont="1" applyFill="1" applyBorder="1"/>
    <xf numFmtId="42" fontId="1" fillId="0" borderId="7" xfId="1" applyNumberFormat="1" applyFont="1" applyFill="1" applyBorder="1"/>
    <xf numFmtId="42" fontId="1" fillId="6" borderId="7" xfId="1" applyNumberFormat="1" applyFont="1" applyFill="1" applyBorder="1"/>
    <xf numFmtId="42" fontId="10" fillId="6" borderId="7" xfId="1" applyNumberFormat="1" applyFont="1" applyFill="1" applyBorder="1"/>
    <xf numFmtId="42" fontId="1" fillId="6" borderId="8" xfId="1" applyNumberFormat="1" applyFont="1" applyFill="1" applyBorder="1"/>
    <xf numFmtId="42" fontId="7" fillId="6" borderId="8" xfId="1" applyNumberFormat="1" applyFont="1" applyFill="1" applyBorder="1"/>
    <xf numFmtId="42" fontId="1" fillId="6" borderId="9" xfId="1" applyNumberFormat="1" applyFont="1" applyFill="1" applyBorder="1"/>
    <xf numFmtId="42" fontId="7" fillId="6" borderId="7" xfId="1" applyNumberFormat="1" applyFont="1" applyFill="1" applyBorder="1"/>
    <xf numFmtId="42" fontId="7" fillId="7" borderId="7" xfId="1" applyNumberFormat="1" applyFont="1" applyFill="1" applyBorder="1" applyAlignment="1">
      <alignment horizontal="center" vertical="center" wrapText="1"/>
    </xf>
    <xf numFmtId="42" fontId="8" fillId="7" borderId="7" xfId="1" applyNumberFormat="1" applyFont="1" applyFill="1" applyBorder="1" applyAlignment="1">
      <alignment horizontal="center" wrapText="1"/>
    </xf>
    <xf numFmtId="42" fontId="7" fillId="5" borderId="0" xfId="1" applyNumberFormat="1" applyFont="1" applyFill="1" applyAlignment="1">
      <alignment horizontal="center" vertical="center"/>
    </xf>
    <xf numFmtId="42" fontId="8" fillId="5" borderId="0" xfId="1" applyNumberFormat="1" applyFont="1" applyFill="1" applyAlignment="1">
      <alignment horizontal="center"/>
    </xf>
    <xf numFmtId="42" fontId="1" fillId="8" borderId="0" xfId="1" applyNumberFormat="1" applyFont="1" applyFill="1" applyBorder="1"/>
    <xf numFmtId="42" fontId="1" fillId="8" borderId="0" xfId="1" applyNumberFormat="1" applyFont="1" applyFill="1"/>
    <xf numFmtId="42" fontId="10" fillId="8" borderId="0" xfId="1" applyNumberFormat="1" applyFont="1" applyFill="1"/>
    <xf numFmtId="42" fontId="1" fillId="8" borderId="1" xfId="1" applyNumberFormat="1" applyFont="1" applyFill="1" applyBorder="1"/>
    <xf numFmtId="42" fontId="10" fillId="8" borderId="0" xfId="1" applyNumberFormat="1" applyFont="1" applyFill="1" applyBorder="1"/>
    <xf numFmtId="42" fontId="7" fillId="8" borderId="1" xfId="1" applyNumberFormat="1" applyFont="1" applyFill="1" applyBorder="1"/>
    <xf numFmtId="42" fontId="1" fillId="8" borderId="3" xfId="1" applyNumberFormat="1" applyFont="1" applyFill="1" applyBorder="1"/>
    <xf numFmtId="42" fontId="7" fillId="8" borderId="0" xfId="1" applyNumberFormat="1" applyFont="1" applyFill="1"/>
    <xf numFmtId="42" fontId="1" fillId="0" borderId="0" xfId="1" applyNumberFormat="1" applyFont="1" applyFill="1" applyBorder="1"/>
    <xf numFmtId="42" fontId="10" fillId="0" borderId="0" xfId="1" applyNumberFormat="1" applyFont="1" applyFill="1"/>
    <xf numFmtId="42" fontId="1" fillId="0" borderId="1" xfId="1" applyNumberFormat="1" applyFont="1" applyFill="1" applyBorder="1"/>
    <xf numFmtId="42" fontId="10" fillId="0" borderId="0" xfId="1" applyNumberFormat="1" applyFont="1" applyFill="1" applyBorder="1"/>
    <xf numFmtId="42" fontId="7" fillId="0" borderId="1" xfId="1" applyNumberFormat="1" applyFont="1" applyFill="1" applyBorder="1"/>
    <xf numFmtId="42" fontId="1" fillId="0" borderId="3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EBFB"/>
      <color rgb="FFF1D5F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workbookViewId="0">
      <pane ySplit="4" topLeftCell="A5" activePane="bottomLeft" state="frozen"/>
      <selection pane="bottomLeft" sqref="A1:XFD1048576"/>
    </sheetView>
  </sheetViews>
  <sheetFormatPr defaultColWidth="9.109375" defaultRowHeight="13.8"/>
  <cols>
    <col min="1" max="1" width="4.109375" style="1" customWidth="1"/>
    <col min="2" max="2" width="4.21875" style="1" customWidth="1"/>
    <col min="3" max="3" width="3.5546875" style="1" customWidth="1"/>
    <col min="4" max="4" width="5" style="1" customWidth="1"/>
    <col min="5" max="5" width="17.88671875" style="1" customWidth="1"/>
    <col min="6" max="6" width="4.109375" style="1" customWidth="1"/>
    <col min="7" max="7" width="16.44140625" style="6" bestFit="1" customWidth="1"/>
    <col min="8" max="16384" width="9.109375" style="1"/>
  </cols>
  <sheetData>
    <row r="1" spans="1:7">
      <c r="A1" s="3" t="s">
        <v>63</v>
      </c>
    </row>
    <row r="2" spans="1:7">
      <c r="A2" s="3" t="s">
        <v>64</v>
      </c>
    </row>
    <row r="4" spans="1:7">
      <c r="A4" s="3"/>
      <c r="G4" s="7" t="s">
        <v>55</v>
      </c>
    </row>
    <row r="5" spans="1:7">
      <c r="A5" s="3" t="s">
        <v>0</v>
      </c>
      <c r="G5" s="8"/>
    </row>
    <row r="6" spans="1:7" ht="14.4">
      <c r="B6" s="4" t="s">
        <v>1</v>
      </c>
      <c r="G6" s="8"/>
    </row>
    <row r="7" spans="1:7">
      <c r="C7" s="1" t="s">
        <v>3</v>
      </c>
      <c r="G7" s="8">
        <v>0</v>
      </c>
    </row>
    <row r="8" spans="1:7">
      <c r="C8" s="1" t="s">
        <v>5</v>
      </c>
      <c r="G8" s="8">
        <v>0</v>
      </c>
    </row>
    <row r="9" spans="1:7">
      <c r="C9" s="1" t="s">
        <v>4</v>
      </c>
      <c r="G9" s="8">
        <v>0</v>
      </c>
    </row>
    <row r="10" spans="1:7">
      <c r="C10" s="1" t="s">
        <v>6</v>
      </c>
      <c r="G10" s="8"/>
    </row>
    <row r="11" spans="1:7">
      <c r="D11" s="1" t="s">
        <v>7</v>
      </c>
      <c r="G11" s="8">
        <v>0</v>
      </c>
    </row>
    <row r="12" spans="1:7">
      <c r="D12" s="1" t="s">
        <v>8</v>
      </c>
      <c r="G12" s="8">
        <v>0</v>
      </c>
    </row>
    <row r="13" spans="1:7" s="4" customFormat="1" ht="14.4">
      <c r="C13" s="5" t="s">
        <v>10</v>
      </c>
      <c r="D13" s="5"/>
      <c r="E13" s="5"/>
      <c r="G13" s="9">
        <f t="shared" ref="G13" si="0">SUM(G11:G12)</f>
        <v>0</v>
      </c>
    </row>
    <row r="14" spans="1:7" ht="14.4">
      <c r="B14" s="5" t="s">
        <v>9</v>
      </c>
      <c r="C14" s="2"/>
      <c r="D14" s="2"/>
      <c r="E14" s="2"/>
      <c r="G14" s="10">
        <f t="shared" ref="G14" si="1">SUM(G7:G9)+G13</f>
        <v>0</v>
      </c>
    </row>
    <row r="15" spans="1:7">
      <c r="B15" s="1" t="s">
        <v>2</v>
      </c>
      <c r="G15" s="8"/>
    </row>
    <row r="16" spans="1:7">
      <c r="C16" s="1" t="s">
        <v>11</v>
      </c>
      <c r="G16" s="8">
        <v>0</v>
      </c>
    </row>
    <row r="17" spans="1:7">
      <c r="C17" s="1" t="s">
        <v>15</v>
      </c>
      <c r="G17" s="8">
        <v>0</v>
      </c>
    </row>
    <row r="18" spans="1:7">
      <c r="C18" s="1" t="s">
        <v>12</v>
      </c>
      <c r="G18" s="8">
        <v>0</v>
      </c>
    </row>
    <row r="19" spans="1:7">
      <c r="C19" s="1" t="s">
        <v>13</v>
      </c>
      <c r="G19" s="8">
        <v>0</v>
      </c>
    </row>
    <row r="20" spans="1:7">
      <c r="C20" s="1" t="s">
        <v>14</v>
      </c>
      <c r="G20" s="8">
        <v>0</v>
      </c>
    </row>
    <row r="21" spans="1:7" ht="14.4">
      <c r="B21" s="5" t="s">
        <v>16</v>
      </c>
      <c r="C21" s="5"/>
      <c r="D21" s="5"/>
      <c r="E21" s="5"/>
      <c r="F21" s="4"/>
      <c r="G21" s="9">
        <f t="shared" ref="G21" si="2">SUM(G16:G20)</f>
        <v>0</v>
      </c>
    </row>
    <row r="22" spans="1:7" s="3" customFormat="1">
      <c r="A22" s="3" t="s">
        <v>17</v>
      </c>
      <c r="G22" s="11">
        <f t="shared" ref="G22" si="3">G14+G21</f>
        <v>0</v>
      </c>
    </row>
    <row r="23" spans="1:7">
      <c r="G23" s="8"/>
    </row>
    <row r="24" spans="1:7">
      <c r="A24" s="3" t="s">
        <v>37</v>
      </c>
      <c r="G24" s="8"/>
    </row>
    <row r="25" spans="1:7" s="4" customFormat="1" ht="14.4">
      <c r="B25" s="4" t="s">
        <v>18</v>
      </c>
      <c r="G25" s="12"/>
    </row>
    <row r="26" spans="1:7">
      <c r="C26" s="1" t="s">
        <v>19</v>
      </c>
      <c r="G26" s="8">
        <v>0</v>
      </c>
    </row>
    <row r="27" spans="1:7" s="4" customFormat="1" ht="14.4">
      <c r="C27" s="4" t="s">
        <v>23</v>
      </c>
      <c r="G27" s="12"/>
    </row>
    <row r="28" spans="1:7">
      <c r="D28" s="1" t="s">
        <v>20</v>
      </c>
      <c r="G28" s="8"/>
    </row>
    <row r="29" spans="1:7">
      <c r="E29" s="1" t="s">
        <v>21</v>
      </c>
      <c r="G29" s="8">
        <v>0</v>
      </c>
    </row>
    <row r="30" spans="1:7">
      <c r="E30" s="1" t="s">
        <v>22</v>
      </c>
      <c r="G30" s="8">
        <v>0</v>
      </c>
    </row>
    <row r="31" spans="1:7">
      <c r="D31" s="2" t="s">
        <v>24</v>
      </c>
      <c r="E31" s="2"/>
      <c r="G31" s="10">
        <f t="shared" ref="G31" si="4">SUM(G29:G30)</f>
        <v>0</v>
      </c>
    </row>
    <row r="32" spans="1:7">
      <c r="D32" s="1" t="s">
        <v>25</v>
      </c>
      <c r="G32" s="8"/>
    </row>
    <row r="33" spans="2:7">
      <c r="E33" s="1" t="s">
        <v>26</v>
      </c>
      <c r="G33" s="8">
        <v>0</v>
      </c>
    </row>
    <row r="34" spans="2:7">
      <c r="E34" s="1" t="s">
        <v>27</v>
      </c>
      <c r="G34" s="8">
        <v>0</v>
      </c>
    </row>
    <row r="35" spans="2:7">
      <c r="E35" s="1" t="s">
        <v>28</v>
      </c>
      <c r="G35" s="8">
        <v>0</v>
      </c>
    </row>
    <row r="36" spans="2:7">
      <c r="E36" s="1" t="s">
        <v>29</v>
      </c>
      <c r="G36" s="8">
        <v>0</v>
      </c>
    </row>
    <row r="37" spans="2:7">
      <c r="D37" s="2" t="s">
        <v>30</v>
      </c>
      <c r="E37" s="2"/>
      <c r="G37" s="10">
        <f t="shared" ref="G37" si="5">SUM(G33:G36)</f>
        <v>0</v>
      </c>
    </row>
    <row r="38" spans="2:7">
      <c r="D38" s="1" t="s">
        <v>31</v>
      </c>
      <c r="G38" s="8"/>
    </row>
    <row r="39" spans="2:7">
      <c r="E39" s="1" t="s">
        <v>32</v>
      </c>
      <c r="G39" s="8">
        <v>0</v>
      </c>
    </row>
    <row r="40" spans="2:7">
      <c r="E40" s="1" t="s">
        <v>33</v>
      </c>
      <c r="G40" s="8">
        <v>0</v>
      </c>
    </row>
    <row r="41" spans="2:7">
      <c r="E41" s="1" t="s">
        <v>34</v>
      </c>
      <c r="G41" s="8">
        <v>0</v>
      </c>
    </row>
    <row r="42" spans="2:7">
      <c r="D42" s="2" t="s">
        <v>36</v>
      </c>
      <c r="E42" s="2"/>
      <c r="G42" s="10">
        <f t="shared" ref="G42" si="6">SUM(G39:G41)</f>
        <v>0</v>
      </c>
    </row>
    <row r="43" spans="2:7" s="4" customFormat="1" ht="14.4">
      <c r="C43" s="4" t="s">
        <v>35</v>
      </c>
      <c r="G43" s="12">
        <f t="shared" ref="G43" si="7">SUM(G31+G37+G42)</f>
        <v>0</v>
      </c>
    </row>
    <row r="44" spans="2:7" ht="14.4">
      <c r="B44" s="4" t="s">
        <v>38</v>
      </c>
      <c r="G44" s="8"/>
    </row>
    <row r="45" spans="2:7">
      <c r="C45" s="1" t="s">
        <v>39</v>
      </c>
      <c r="G45" s="8">
        <v>0</v>
      </c>
    </row>
    <row r="46" spans="2:7">
      <c r="C46" s="1" t="s">
        <v>40</v>
      </c>
      <c r="G46" s="8">
        <v>0</v>
      </c>
    </row>
    <row r="47" spans="2:7">
      <c r="C47" s="1" t="s">
        <v>41</v>
      </c>
      <c r="G47" s="8">
        <v>0</v>
      </c>
    </row>
    <row r="48" spans="2:7">
      <c r="C48" s="1" t="s">
        <v>42</v>
      </c>
      <c r="G48" s="8">
        <v>0</v>
      </c>
    </row>
    <row r="49" spans="1:7">
      <c r="C49" s="1" t="s">
        <v>43</v>
      </c>
      <c r="G49" s="8">
        <v>0</v>
      </c>
    </row>
    <row r="50" spans="1:7">
      <c r="C50" s="1" t="s">
        <v>44</v>
      </c>
      <c r="G50" s="8">
        <v>0</v>
      </c>
    </row>
    <row r="51" spans="1:7">
      <c r="C51" s="1" t="s">
        <v>45</v>
      </c>
      <c r="G51" s="8">
        <v>0</v>
      </c>
    </row>
    <row r="52" spans="1:7">
      <c r="C52" s="1" t="s">
        <v>46</v>
      </c>
      <c r="G52" s="8">
        <v>0</v>
      </c>
    </row>
    <row r="53" spans="1:7" ht="14.4">
      <c r="B53" s="5" t="s">
        <v>47</v>
      </c>
      <c r="C53" s="5"/>
      <c r="D53" s="5"/>
      <c r="E53" s="5"/>
      <c r="F53" s="4"/>
      <c r="G53" s="9">
        <f t="shared" ref="G53" si="8">SUM(G45:G52)</f>
        <v>0</v>
      </c>
    </row>
    <row r="54" spans="1:7" ht="14.4">
      <c r="B54" s="4" t="s">
        <v>48</v>
      </c>
      <c r="G54" s="8"/>
    </row>
    <row r="55" spans="1:7">
      <c r="C55" s="1" t="s">
        <v>49</v>
      </c>
      <c r="G55" s="8">
        <v>0</v>
      </c>
    </row>
    <row r="56" spans="1:7">
      <c r="C56" s="1" t="s">
        <v>50</v>
      </c>
      <c r="G56" s="8">
        <v>0</v>
      </c>
    </row>
    <row r="57" spans="1:7">
      <c r="C57" s="1" t="s">
        <v>51</v>
      </c>
      <c r="G57" s="8">
        <v>0</v>
      </c>
    </row>
    <row r="58" spans="1:7" ht="14.4">
      <c r="B58" s="5" t="s">
        <v>52</v>
      </c>
      <c r="C58" s="5"/>
      <c r="D58" s="5"/>
      <c r="E58" s="5"/>
      <c r="F58" s="4"/>
      <c r="G58" s="9">
        <f t="shared" ref="G58" si="9">SUM(G55:G57)</f>
        <v>0</v>
      </c>
    </row>
    <row r="59" spans="1:7" s="3" customFormat="1">
      <c r="A59" s="3" t="s">
        <v>53</v>
      </c>
      <c r="G59" s="11">
        <f t="shared" ref="G59" si="10">SUM(G43+G53+G58)</f>
        <v>0</v>
      </c>
    </row>
    <row r="60" spans="1:7">
      <c r="A60" s="1" t="s">
        <v>65</v>
      </c>
      <c r="G60" s="8">
        <f>G22-G59</f>
        <v>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A31F-8A9B-47AF-A00A-E958DDF8FBF5}">
  <dimension ref="A1:F115"/>
  <sheetViews>
    <sheetView workbookViewId="0">
      <selection activeCell="A115" sqref="A115"/>
    </sheetView>
  </sheetViews>
  <sheetFormatPr defaultRowHeight="14.4"/>
  <cols>
    <col min="1" max="1" width="4.109375" customWidth="1"/>
    <col min="2" max="2" width="4.21875" customWidth="1"/>
    <col min="3" max="3" width="3.5546875" customWidth="1"/>
    <col min="4" max="4" width="3.6640625" customWidth="1"/>
    <col min="5" max="5" width="29.88671875" customWidth="1"/>
    <col min="6" max="6" width="18.88671875" style="34" bestFit="1" customWidth="1"/>
  </cols>
  <sheetData>
    <row r="1" spans="1:6">
      <c r="A1" s="22" t="s">
        <v>152</v>
      </c>
    </row>
    <row r="2" spans="1:6">
      <c r="A2" s="83"/>
      <c r="B2" s="83"/>
      <c r="C2" s="83"/>
      <c r="D2" s="83"/>
      <c r="E2" s="83"/>
    </row>
    <row r="3" spans="1:6">
      <c r="A3" s="22"/>
      <c r="F3" s="23" t="s">
        <v>86</v>
      </c>
    </row>
    <row r="4" spans="1:6">
      <c r="A4" s="22" t="s">
        <v>0</v>
      </c>
      <c r="F4" s="38"/>
    </row>
    <row r="5" spans="1:6">
      <c r="B5" s="24" t="s">
        <v>2</v>
      </c>
      <c r="F5" s="35"/>
    </row>
    <row r="6" spans="1:6">
      <c r="B6" s="24"/>
      <c r="C6" t="s">
        <v>106</v>
      </c>
      <c r="F6" s="35">
        <v>0</v>
      </c>
    </row>
    <row r="7" spans="1:6">
      <c r="B7" s="24"/>
      <c r="C7" t="s">
        <v>107</v>
      </c>
      <c r="F7" s="35"/>
    </row>
    <row r="8" spans="1:6">
      <c r="B8" s="24"/>
      <c r="D8" s="42" t="s">
        <v>108</v>
      </c>
      <c r="F8" s="41">
        <v>0</v>
      </c>
    </row>
    <row r="9" spans="1:6">
      <c r="B9" s="24"/>
      <c r="D9" s="42" t="s">
        <v>109</v>
      </c>
      <c r="F9" s="41">
        <v>0</v>
      </c>
    </row>
    <row r="10" spans="1:6">
      <c r="B10" s="24"/>
      <c r="C10" s="29" t="s">
        <v>110</v>
      </c>
      <c r="D10" s="29"/>
      <c r="E10" s="29"/>
      <c r="F10" s="36">
        <f>SUM(F8:F9)</f>
        <v>0</v>
      </c>
    </row>
    <row r="11" spans="1:6">
      <c r="C11" t="s">
        <v>87</v>
      </c>
      <c r="F11" s="35">
        <v>0</v>
      </c>
    </row>
    <row r="12" spans="1:6">
      <c r="C12" t="s">
        <v>88</v>
      </c>
      <c r="F12" s="35">
        <v>0</v>
      </c>
    </row>
    <row r="13" spans="1:6">
      <c r="C13" t="s">
        <v>13</v>
      </c>
      <c r="F13" s="35">
        <v>0</v>
      </c>
    </row>
    <row r="14" spans="1:6">
      <c r="C14" t="s">
        <v>111</v>
      </c>
      <c r="D14" s="25"/>
      <c r="E14" s="25"/>
      <c r="F14" s="38">
        <v>0</v>
      </c>
    </row>
    <row r="15" spans="1:6">
      <c r="C15" t="s">
        <v>71</v>
      </c>
      <c r="D15" s="25"/>
      <c r="E15" s="25"/>
      <c r="F15" s="35">
        <v>0</v>
      </c>
    </row>
    <row r="16" spans="1:6">
      <c r="B16" s="28" t="s">
        <v>16</v>
      </c>
      <c r="C16" s="28"/>
      <c r="D16" s="28"/>
      <c r="E16" s="28"/>
      <c r="F16" s="37">
        <f>F6+SUM(F10:F15)</f>
        <v>0</v>
      </c>
    </row>
    <row r="17" spans="1:6">
      <c r="B17" s="24" t="s">
        <v>1</v>
      </c>
      <c r="F17" s="38"/>
    </row>
    <row r="18" spans="1:6">
      <c r="C18" t="s">
        <v>3</v>
      </c>
      <c r="F18" s="35">
        <v>0</v>
      </c>
    </row>
    <row r="19" spans="1:6">
      <c r="C19" t="s">
        <v>5</v>
      </c>
      <c r="F19" s="35"/>
    </row>
    <row r="20" spans="1:6">
      <c r="A20" s="39" t="s">
        <v>92</v>
      </c>
      <c r="D20" s="26" t="s">
        <v>90</v>
      </c>
      <c r="F20" s="41">
        <v>0</v>
      </c>
    </row>
    <row r="21" spans="1:6">
      <c r="A21" s="39" t="s">
        <v>92</v>
      </c>
      <c r="D21" s="26" t="s">
        <v>91</v>
      </c>
      <c r="F21" s="41">
        <v>0</v>
      </c>
    </row>
    <row r="22" spans="1:6">
      <c r="A22" s="40"/>
      <c r="C22" s="29" t="s">
        <v>93</v>
      </c>
      <c r="D22" s="29"/>
      <c r="E22" s="29"/>
      <c r="F22" s="36">
        <f>SUM(F20:F21)</f>
        <v>0</v>
      </c>
    </row>
    <row r="23" spans="1:6">
      <c r="A23" s="40"/>
      <c r="C23" t="s">
        <v>4</v>
      </c>
      <c r="F23" s="35"/>
    </row>
    <row r="24" spans="1:6">
      <c r="A24" s="39" t="s">
        <v>92</v>
      </c>
      <c r="D24" s="26" t="s">
        <v>94</v>
      </c>
      <c r="F24" s="41">
        <v>0</v>
      </c>
    </row>
    <row r="25" spans="1:6">
      <c r="A25" s="39" t="s">
        <v>92</v>
      </c>
      <c r="D25" s="26" t="s">
        <v>95</v>
      </c>
      <c r="F25" s="41">
        <v>0</v>
      </c>
    </row>
    <row r="26" spans="1:6">
      <c r="A26" s="39" t="s">
        <v>92</v>
      </c>
      <c r="D26" s="26" t="s">
        <v>96</v>
      </c>
      <c r="F26" s="41">
        <v>0</v>
      </c>
    </row>
    <row r="27" spans="1:6">
      <c r="A27" s="39" t="s">
        <v>92</v>
      </c>
      <c r="D27" s="26" t="s">
        <v>97</v>
      </c>
      <c r="F27" s="41">
        <v>0</v>
      </c>
    </row>
    <row r="28" spans="1:6">
      <c r="A28" s="39"/>
      <c r="C28" s="29" t="s">
        <v>98</v>
      </c>
      <c r="D28" s="29"/>
      <c r="E28" s="29"/>
      <c r="F28" s="36">
        <f>SUM(F24:F27)</f>
        <v>0</v>
      </c>
    </row>
    <row r="29" spans="1:6">
      <c r="A29" s="40"/>
      <c r="C29" t="s">
        <v>6</v>
      </c>
      <c r="F29" s="38"/>
    </row>
    <row r="30" spans="1:6">
      <c r="A30" s="40"/>
      <c r="D30" s="26" t="s">
        <v>7</v>
      </c>
      <c r="F30" s="41">
        <v>0</v>
      </c>
    </row>
    <row r="31" spans="1:6">
      <c r="A31" s="39" t="s">
        <v>92</v>
      </c>
      <c r="D31" s="26" t="s">
        <v>99</v>
      </c>
      <c r="F31" s="44">
        <v>0</v>
      </c>
    </row>
    <row r="32" spans="1:6">
      <c r="A32" s="25"/>
      <c r="D32" s="26" t="s">
        <v>8</v>
      </c>
      <c r="F32" s="41">
        <v>0</v>
      </c>
    </row>
    <row r="33" spans="1:6">
      <c r="A33" s="25"/>
      <c r="C33" s="29" t="s">
        <v>10</v>
      </c>
      <c r="D33" s="29"/>
      <c r="E33" s="29"/>
      <c r="F33" s="36">
        <f>SUM(F30:F32)</f>
        <v>0</v>
      </c>
    </row>
    <row r="34" spans="1:6">
      <c r="C34" t="s">
        <v>100</v>
      </c>
      <c r="F34" s="35"/>
    </row>
    <row r="35" spans="1:6">
      <c r="A35" s="39" t="s">
        <v>92</v>
      </c>
      <c r="C35" t="s">
        <v>104</v>
      </c>
      <c r="F35" s="35"/>
    </row>
    <row r="36" spans="1:6">
      <c r="A36" s="39" t="s">
        <v>92</v>
      </c>
      <c r="B36" s="25"/>
      <c r="D36" s="26" t="s">
        <v>101</v>
      </c>
      <c r="F36" s="41">
        <v>0</v>
      </c>
    </row>
    <row r="37" spans="1:6">
      <c r="A37" s="39" t="s">
        <v>92</v>
      </c>
      <c r="B37" s="25"/>
      <c r="D37" s="26" t="s">
        <v>102</v>
      </c>
      <c r="F37" s="41">
        <v>0</v>
      </c>
    </row>
    <row r="38" spans="1:6">
      <c r="A38" s="39" t="s">
        <v>92</v>
      </c>
      <c r="B38" s="25"/>
      <c r="D38" s="26" t="s">
        <v>103</v>
      </c>
      <c r="F38" s="41">
        <v>0</v>
      </c>
    </row>
    <row r="39" spans="1:6">
      <c r="A39" s="39" t="s">
        <v>92</v>
      </c>
      <c r="B39" s="25"/>
      <c r="C39" s="29" t="s">
        <v>105</v>
      </c>
      <c r="D39" s="29"/>
      <c r="E39" s="29"/>
      <c r="F39" s="36">
        <f>SUM(F36:F38)</f>
        <v>0</v>
      </c>
    </row>
    <row r="40" spans="1:6">
      <c r="B40" s="28" t="s">
        <v>9</v>
      </c>
      <c r="C40" s="29"/>
      <c r="D40" s="29"/>
      <c r="E40" s="29"/>
      <c r="F40" s="37">
        <f>F18+F22+F28+F33+F34+F39</f>
        <v>0</v>
      </c>
    </row>
    <row r="41" spans="1:6">
      <c r="A41" s="43" t="s">
        <v>17</v>
      </c>
      <c r="B41" s="43"/>
      <c r="C41" s="43"/>
      <c r="D41" s="43"/>
      <c r="E41" s="43"/>
      <c r="F41" s="37">
        <f>F40+F16</f>
        <v>0</v>
      </c>
    </row>
    <row r="42" spans="1:6">
      <c r="A42" s="22" t="s">
        <v>37</v>
      </c>
      <c r="F42" s="35"/>
    </row>
    <row r="43" spans="1:6">
      <c r="A43" s="25"/>
      <c r="B43" s="24" t="s">
        <v>18</v>
      </c>
      <c r="C43" s="25"/>
      <c r="D43" s="25"/>
      <c r="E43" s="25"/>
      <c r="F43" s="35"/>
    </row>
    <row r="44" spans="1:6">
      <c r="A44" s="25"/>
      <c r="B44" s="25"/>
      <c r="C44" t="s">
        <v>163</v>
      </c>
      <c r="D44" s="25"/>
      <c r="E44" s="25"/>
      <c r="F44" s="35"/>
    </row>
    <row r="45" spans="1:6">
      <c r="D45" s="25" t="s">
        <v>164</v>
      </c>
      <c r="F45" s="35"/>
    </row>
    <row r="46" spans="1:6">
      <c r="D46" s="25"/>
      <c r="E46" s="26" t="s">
        <v>72</v>
      </c>
      <c r="F46" s="41">
        <v>0</v>
      </c>
    </row>
    <row r="47" spans="1:6">
      <c r="D47" s="25"/>
      <c r="E47" s="26" t="s">
        <v>112</v>
      </c>
      <c r="F47" s="44">
        <v>0</v>
      </c>
    </row>
    <row r="48" spans="1:6">
      <c r="D48" s="25"/>
      <c r="E48" s="26" t="s">
        <v>165</v>
      </c>
      <c r="F48" s="44">
        <v>0</v>
      </c>
    </row>
    <row r="49" spans="1:6">
      <c r="D49" s="27" t="s">
        <v>166</v>
      </c>
      <c r="E49" s="29"/>
      <c r="F49" s="36">
        <f>SUM(F46:F48)</f>
        <v>0</v>
      </c>
    </row>
    <row r="50" spans="1:6">
      <c r="D50" s="25" t="s">
        <v>73</v>
      </c>
      <c r="F50" s="38"/>
    </row>
    <row r="51" spans="1:6">
      <c r="D51" s="25"/>
      <c r="E51" s="26" t="s">
        <v>74</v>
      </c>
      <c r="F51" s="44">
        <v>0</v>
      </c>
    </row>
    <row r="52" spans="1:6">
      <c r="D52" s="25"/>
      <c r="E52" s="26" t="s">
        <v>75</v>
      </c>
      <c r="F52" s="44">
        <v>0</v>
      </c>
    </row>
    <row r="53" spans="1:6">
      <c r="D53" s="27" t="s">
        <v>76</v>
      </c>
      <c r="E53" s="29"/>
      <c r="F53" s="36">
        <f>SUM(F51:F52)</f>
        <v>0</v>
      </c>
    </row>
    <row r="54" spans="1:6">
      <c r="C54" s="29" t="s">
        <v>167</v>
      </c>
      <c r="D54" s="27"/>
      <c r="E54" s="27"/>
      <c r="F54" s="36">
        <f>F49+F53</f>
        <v>0</v>
      </c>
    </row>
    <row r="55" spans="1:6">
      <c r="A55" s="25"/>
      <c r="B55" s="25"/>
      <c r="C55" t="s">
        <v>161</v>
      </c>
      <c r="D55" s="25"/>
      <c r="E55" s="25"/>
      <c r="F55" s="35"/>
    </row>
    <row r="56" spans="1:6">
      <c r="D56" s="25" t="s">
        <v>20</v>
      </c>
      <c r="F56" s="35"/>
    </row>
    <row r="57" spans="1:6">
      <c r="D57" s="25"/>
      <c r="E57" s="26" t="s">
        <v>113</v>
      </c>
      <c r="F57" s="41">
        <v>0</v>
      </c>
    </row>
    <row r="58" spans="1:6">
      <c r="D58" s="25"/>
      <c r="E58" s="26" t="s">
        <v>114</v>
      </c>
      <c r="F58" s="44">
        <v>0</v>
      </c>
    </row>
    <row r="59" spans="1:6">
      <c r="D59" s="25"/>
      <c r="E59" s="26" t="s">
        <v>115</v>
      </c>
      <c r="F59" s="41">
        <v>0</v>
      </c>
    </row>
    <row r="60" spans="1:6">
      <c r="D60" s="25"/>
      <c r="E60" s="26" t="s">
        <v>116</v>
      </c>
      <c r="F60" s="41">
        <v>0</v>
      </c>
    </row>
    <row r="61" spans="1:6">
      <c r="D61" s="25"/>
      <c r="E61" s="26" t="s">
        <v>117</v>
      </c>
      <c r="F61" s="41">
        <v>0</v>
      </c>
    </row>
    <row r="62" spans="1:6">
      <c r="D62" s="27" t="s">
        <v>24</v>
      </c>
      <c r="E62" s="29"/>
      <c r="F62" s="36">
        <f>SUM(F57:F61)</f>
        <v>0</v>
      </c>
    </row>
    <row r="63" spans="1:6">
      <c r="D63" s="25" t="s">
        <v>153</v>
      </c>
      <c r="F63" s="35"/>
    </row>
    <row r="64" spans="1:6">
      <c r="D64" s="25"/>
      <c r="E64" s="26" t="s">
        <v>26</v>
      </c>
      <c r="F64" s="41"/>
    </row>
    <row r="65" spans="1:6">
      <c r="D65" s="25"/>
      <c r="E65" s="26" t="s">
        <v>77</v>
      </c>
      <c r="F65" s="41">
        <v>0</v>
      </c>
    </row>
    <row r="66" spans="1:6">
      <c r="D66" s="25"/>
      <c r="E66" s="26" t="s">
        <v>27</v>
      </c>
      <c r="F66" s="41">
        <v>0</v>
      </c>
    </row>
    <row r="67" spans="1:6">
      <c r="D67" s="25"/>
      <c r="E67" s="26" t="s">
        <v>28</v>
      </c>
      <c r="F67" s="41">
        <v>0</v>
      </c>
    </row>
    <row r="68" spans="1:6">
      <c r="D68" s="25"/>
      <c r="E68" s="26" t="s">
        <v>70</v>
      </c>
      <c r="F68" s="41">
        <v>0</v>
      </c>
    </row>
    <row r="69" spans="1:6">
      <c r="D69" s="25"/>
      <c r="E69" s="26" t="s">
        <v>118</v>
      </c>
      <c r="F69" s="41">
        <v>0</v>
      </c>
    </row>
    <row r="70" spans="1:6">
      <c r="D70" s="25"/>
      <c r="E70" s="26" t="s">
        <v>158</v>
      </c>
      <c r="F70" s="41">
        <v>0</v>
      </c>
    </row>
    <row r="71" spans="1:6">
      <c r="D71" s="27" t="s">
        <v>154</v>
      </c>
      <c r="E71" s="29"/>
      <c r="F71" s="36">
        <f>SUM(F64:F70)</f>
        <v>0</v>
      </c>
    </row>
    <row r="72" spans="1:6">
      <c r="D72" s="25" t="s">
        <v>155</v>
      </c>
      <c r="F72" s="35"/>
    </row>
    <row r="73" spans="1:6">
      <c r="D73" s="25"/>
      <c r="E73" s="26" t="s">
        <v>121</v>
      </c>
      <c r="F73" s="44">
        <v>0</v>
      </c>
    </row>
    <row r="74" spans="1:6">
      <c r="D74" s="25"/>
      <c r="E74" s="42" t="s">
        <v>119</v>
      </c>
      <c r="F74" s="41">
        <v>0</v>
      </c>
    </row>
    <row r="75" spans="1:6">
      <c r="D75" s="25"/>
      <c r="E75" s="42" t="s">
        <v>120</v>
      </c>
      <c r="F75" s="41">
        <v>0</v>
      </c>
    </row>
    <row r="76" spans="1:6">
      <c r="D76" s="25"/>
      <c r="E76" s="26" t="s">
        <v>160</v>
      </c>
      <c r="F76" s="41">
        <v>0</v>
      </c>
    </row>
    <row r="77" spans="1:6">
      <c r="D77" s="27" t="s">
        <v>156</v>
      </c>
      <c r="E77" s="29"/>
      <c r="F77" s="36">
        <f>SUM(F73:F76)</f>
        <v>0</v>
      </c>
    </row>
    <row r="78" spans="1:6">
      <c r="A78" s="25"/>
      <c r="B78" s="25"/>
      <c r="C78" s="45" t="s">
        <v>157</v>
      </c>
      <c r="D78" s="46"/>
      <c r="E78" s="46"/>
      <c r="F78" s="47">
        <f>F62+F71+F77</f>
        <v>0</v>
      </c>
    </row>
    <row r="79" spans="1:6">
      <c r="A79" s="25"/>
      <c r="B79" s="28" t="s">
        <v>68</v>
      </c>
      <c r="C79" s="43"/>
      <c r="D79" s="28"/>
      <c r="E79" s="28"/>
      <c r="F79" s="37">
        <f>F54+F78</f>
        <v>0</v>
      </c>
    </row>
    <row r="80" spans="1:6">
      <c r="A80" s="25"/>
      <c r="B80" s="24" t="s">
        <v>79</v>
      </c>
      <c r="D80" s="25"/>
      <c r="E80" s="25"/>
      <c r="F80" s="38"/>
    </row>
    <row r="81" spans="1:6">
      <c r="A81" s="25"/>
      <c r="B81" s="24"/>
      <c r="C81" t="s">
        <v>122</v>
      </c>
      <c r="D81" s="25"/>
      <c r="E81" s="25"/>
      <c r="F81" s="38">
        <v>0</v>
      </c>
    </row>
    <row r="82" spans="1:6">
      <c r="A82" s="25"/>
      <c r="B82" s="24"/>
      <c r="C82" t="s">
        <v>133</v>
      </c>
      <c r="D82" s="25"/>
      <c r="E82" s="25"/>
      <c r="F82" s="38">
        <v>0</v>
      </c>
    </row>
    <row r="83" spans="1:6">
      <c r="A83" s="25"/>
      <c r="B83" s="25"/>
      <c r="C83" t="s">
        <v>82</v>
      </c>
      <c r="D83" s="25"/>
      <c r="E83" s="25"/>
      <c r="F83" s="38">
        <v>0</v>
      </c>
    </row>
    <row r="84" spans="1:6">
      <c r="A84" s="25"/>
      <c r="B84" s="25"/>
      <c r="C84" t="s">
        <v>123</v>
      </c>
      <c r="D84" s="25"/>
      <c r="E84" s="25"/>
      <c r="F84" s="38">
        <v>0</v>
      </c>
    </row>
    <row r="85" spans="1:6">
      <c r="A85" s="25"/>
      <c r="B85" s="25"/>
      <c r="C85" t="s">
        <v>81</v>
      </c>
      <c r="D85" s="25"/>
      <c r="E85" s="25"/>
      <c r="F85" s="38">
        <v>0</v>
      </c>
    </row>
    <row r="86" spans="1:6">
      <c r="A86" s="25"/>
      <c r="B86" s="28" t="s">
        <v>80</v>
      </c>
      <c r="C86" s="29"/>
      <c r="D86" s="27"/>
      <c r="E86" s="27"/>
      <c r="F86" s="36">
        <f>SUM(F81:F85)</f>
        <v>0</v>
      </c>
    </row>
    <row r="87" spans="1:6">
      <c r="B87" s="24" t="s">
        <v>126</v>
      </c>
      <c r="D87" s="25"/>
      <c r="F87" s="35"/>
    </row>
    <row r="88" spans="1:6">
      <c r="A88" s="25"/>
      <c r="B88" s="25"/>
      <c r="C88" t="s">
        <v>40</v>
      </c>
      <c r="D88" s="25"/>
      <c r="E88" s="25"/>
      <c r="F88" s="35">
        <v>0</v>
      </c>
    </row>
    <row r="89" spans="1:6">
      <c r="A89" s="25"/>
      <c r="B89" s="25"/>
      <c r="C89" t="s">
        <v>124</v>
      </c>
      <c r="D89" s="25"/>
      <c r="E89" s="25"/>
      <c r="F89" s="35">
        <v>0</v>
      </c>
    </row>
    <row r="90" spans="1:6">
      <c r="A90" s="25"/>
      <c r="B90" s="25"/>
      <c r="C90" t="s">
        <v>125</v>
      </c>
      <c r="D90" s="25"/>
      <c r="E90" s="25"/>
      <c r="F90" s="35">
        <v>0</v>
      </c>
    </row>
    <row r="91" spans="1:6">
      <c r="A91" s="25"/>
      <c r="B91" s="25"/>
      <c r="C91" t="s">
        <v>41</v>
      </c>
      <c r="D91" s="25"/>
      <c r="E91" s="25"/>
      <c r="F91" s="35">
        <v>0</v>
      </c>
    </row>
    <row r="92" spans="1:6">
      <c r="A92" s="25"/>
      <c r="B92" s="25"/>
      <c r="C92" t="s">
        <v>132</v>
      </c>
      <c r="D92" s="25"/>
      <c r="E92" s="25"/>
      <c r="F92" s="35">
        <v>0</v>
      </c>
    </row>
    <row r="93" spans="1:6">
      <c r="A93" s="25"/>
      <c r="B93" s="25"/>
      <c r="C93" t="s">
        <v>129</v>
      </c>
      <c r="D93" s="25"/>
      <c r="E93" s="25"/>
      <c r="F93" s="35">
        <v>0</v>
      </c>
    </row>
    <row r="94" spans="1:6">
      <c r="A94" s="25"/>
      <c r="B94" s="25"/>
      <c r="C94" t="s">
        <v>130</v>
      </c>
      <c r="D94" s="25"/>
      <c r="E94" s="25"/>
      <c r="F94" s="35">
        <v>0</v>
      </c>
    </row>
    <row r="95" spans="1:6">
      <c r="A95" s="25"/>
      <c r="B95" s="25"/>
      <c r="C95" t="s">
        <v>84</v>
      </c>
      <c r="D95" s="25"/>
      <c r="E95" s="25"/>
      <c r="F95" s="38">
        <v>0</v>
      </c>
    </row>
    <row r="96" spans="1:6">
      <c r="A96" s="25"/>
      <c r="B96" s="25"/>
      <c r="C96" t="s">
        <v>128</v>
      </c>
      <c r="D96" s="25"/>
      <c r="E96" s="25"/>
      <c r="F96" s="35">
        <v>0</v>
      </c>
    </row>
    <row r="97" spans="1:6">
      <c r="A97" s="25"/>
      <c r="B97" s="25"/>
      <c r="C97" t="s">
        <v>43</v>
      </c>
      <c r="D97" s="25"/>
      <c r="E97" s="25"/>
      <c r="F97" s="35">
        <v>0</v>
      </c>
    </row>
    <row r="98" spans="1:6">
      <c r="A98" s="25"/>
      <c r="B98" s="25"/>
      <c r="C98" t="s">
        <v>83</v>
      </c>
      <c r="D98" s="25"/>
      <c r="E98" s="25"/>
      <c r="F98" s="35">
        <v>0</v>
      </c>
    </row>
    <row r="99" spans="1:6">
      <c r="A99" s="25"/>
      <c r="B99" s="25"/>
      <c r="C99" t="s">
        <v>131</v>
      </c>
      <c r="D99" s="25"/>
      <c r="E99" s="25"/>
      <c r="F99" s="38">
        <v>0</v>
      </c>
    </row>
    <row r="100" spans="1:6">
      <c r="A100" s="25"/>
      <c r="B100" s="25"/>
      <c r="C100" t="s">
        <v>85</v>
      </c>
      <c r="D100" s="25"/>
      <c r="E100" s="25"/>
      <c r="F100" s="38">
        <v>0</v>
      </c>
    </row>
    <row r="101" spans="1:6">
      <c r="B101" s="24" t="s">
        <v>127</v>
      </c>
      <c r="C101" s="43"/>
      <c r="D101" s="28"/>
      <c r="E101" s="28"/>
      <c r="F101" s="37">
        <f>SUM(F88:F100)</f>
        <v>0</v>
      </c>
    </row>
    <row r="102" spans="1:6">
      <c r="B102" s="24" t="s">
        <v>48</v>
      </c>
      <c r="D102" s="25"/>
      <c r="F102" s="35"/>
    </row>
    <row r="103" spans="1:6">
      <c r="B103" s="25"/>
      <c r="C103" t="s">
        <v>49</v>
      </c>
      <c r="D103" s="25"/>
      <c r="E103" s="25"/>
      <c r="F103" s="38">
        <v>0</v>
      </c>
    </row>
    <row r="104" spans="1:6">
      <c r="B104" s="25"/>
      <c r="C104" t="s">
        <v>134</v>
      </c>
      <c r="D104" s="25"/>
      <c r="E104" s="25"/>
      <c r="F104" s="38">
        <v>0</v>
      </c>
    </row>
    <row r="105" spans="1:6">
      <c r="C105" t="s">
        <v>139</v>
      </c>
      <c r="D105" s="25"/>
      <c r="E105" s="25"/>
      <c r="F105" s="38">
        <v>0</v>
      </c>
    </row>
    <row r="106" spans="1:6">
      <c r="C106" t="s">
        <v>135</v>
      </c>
      <c r="D106" s="25"/>
      <c r="E106" s="25"/>
      <c r="F106" s="38">
        <v>0</v>
      </c>
    </row>
    <row r="107" spans="1:6">
      <c r="C107" t="s">
        <v>136</v>
      </c>
      <c r="D107" s="25"/>
      <c r="E107" s="25"/>
      <c r="F107" s="38">
        <v>0</v>
      </c>
    </row>
    <row r="108" spans="1:6">
      <c r="C108" t="s">
        <v>137</v>
      </c>
      <c r="D108" s="25"/>
      <c r="E108" s="25"/>
      <c r="F108" s="38">
        <v>0</v>
      </c>
    </row>
    <row r="109" spans="1:6">
      <c r="C109" t="s">
        <v>138</v>
      </c>
      <c r="D109" s="25"/>
      <c r="E109" s="25"/>
      <c r="F109" s="38">
        <v>0</v>
      </c>
    </row>
    <row r="110" spans="1:6">
      <c r="C110" t="s">
        <v>140</v>
      </c>
      <c r="D110" s="25"/>
      <c r="E110" s="25"/>
      <c r="F110" s="38">
        <v>0</v>
      </c>
    </row>
    <row r="111" spans="1:6">
      <c r="C111" t="s">
        <v>141</v>
      </c>
      <c r="D111" s="25"/>
      <c r="E111" s="25"/>
      <c r="F111" s="38">
        <v>0</v>
      </c>
    </row>
    <row r="112" spans="1:6">
      <c r="B112" s="28" t="s">
        <v>52</v>
      </c>
      <c r="C112" s="43"/>
      <c r="D112" s="28"/>
      <c r="E112" s="28"/>
      <c r="F112" s="37">
        <f>SUM(F103:F111)</f>
        <v>0</v>
      </c>
    </row>
    <row r="113" spans="1:6">
      <c r="A113" s="22" t="s">
        <v>53</v>
      </c>
      <c r="B113" s="22"/>
      <c r="C113" s="22"/>
      <c r="D113" s="24"/>
      <c r="E113" s="22"/>
      <c r="F113" s="30">
        <f>SUM(F79+F101+F86+F112)</f>
        <v>0</v>
      </c>
    </row>
    <row r="114" spans="1:6">
      <c r="A114" t="s">
        <v>168</v>
      </c>
      <c r="D114" s="25"/>
      <c r="F114" s="48">
        <f>F41-F113</f>
        <v>0</v>
      </c>
    </row>
    <row r="115" spans="1:6">
      <c r="D115" s="25"/>
    </row>
  </sheetData>
  <mergeCells count="1">
    <mergeCell ref="A2:E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93BA-4576-4BD9-96BB-768CB6664E78}">
  <dimension ref="A1:H116"/>
  <sheetViews>
    <sheetView workbookViewId="0">
      <pane ySplit="4" topLeftCell="A102" activePane="bottomLeft" state="frozen"/>
      <selection pane="bottomLeft" activeCell="A116" sqref="A116"/>
    </sheetView>
  </sheetViews>
  <sheetFormatPr defaultRowHeight="14.4"/>
  <cols>
    <col min="1" max="1" width="4.109375" customWidth="1"/>
    <col min="2" max="2" width="4.21875" customWidth="1"/>
    <col min="3" max="3" width="3.5546875" customWidth="1"/>
    <col min="4" max="4" width="3.6640625" customWidth="1"/>
    <col min="5" max="5" width="29.88671875" customWidth="1"/>
    <col min="6" max="6" width="19.5546875" style="34" bestFit="1" customWidth="1"/>
    <col min="7" max="7" width="22.77734375" style="34" bestFit="1" customWidth="1"/>
    <col min="8" max="8" width="24" style="34" bestFit="1" customWidth="1"/>
  </cols>
  <sheetData>
    <row r="1" spans="1:8">
      <c r="A1" s="22" t="s">
        <v>148</v>
      </c>
    </row>
    <row r="2" spans="1:8">
      <c r="A2" s="83"/>
      <c r="B2" s="83"/>
      <c r="C2" s="83"/>
      <c r="D2" s="83"/>
      <c r="E2" s="83"/>
    </row>
    <row r="3" spans="1:8">
      <c r="A3" s="33"/>
      <c r="B3" s="33"/>
      <c r="C3" s="33"/>
      <c r="D3" s="33"/>
      <c r="E3" s="33"/>
      <c r="F3" s="50" t="s">
        <v>142</v>
      </c>
      <c r="G3" s="66" t="s">
        <v>143</v>
      </c>
      <c r="H3" s="68" t="s">
        <v>144</v>
      </c>
    </row>
    <row r="4" spans="1:8" ht="28.8">
      <c r="A4" s="33"/>
      <c r="B4" s="33"/>
      <c r="C4" s="33"/>
      <c r="D4" s="33"/>
      <c r="E4" s="33"/>
      <c r="F4" s="49" t="s">
        <v>145</v>
      </c>
      <c r="G4" s="65" t="s">
        <v>146</v>
      </c>
      <c r="H4" s="67" t="s">
        <v>147</v>
      </c>
    </row>
    <row r="5" spans="1:8">
      <c r="A5" s="22" t="s">
        <v>0</v>
      </c>
      <c r="F5" s="51"/>
      <c r="G5" s="59"/>
      <c r="H5" s="69"/>
    </row>
    <row r="6" spans="1:8">
      <c r="B6" s="24" t="s">
        <v>2</v>
      </c>
      <c r="F6" s="51"/>
      <c r="G6" s="59"/>
      <c r="H6" s="70"/>
    </row>
    <row r="7" spans="1:8">
      <c r="B7" s="24"/>
      <c r="C7" t="s">
        <v>106</v>
      </c>
      <c r="F7" s="51">
        <v>0</v>
      </c>
      <c r="G7" s="59">
        <v>0</v>
      </c>
      <c r="H7" s="70">
        <v>0</v>
      </c>
    </row>
    <row r="8" spans="1:8">
      <c r="B8" s="24"/>
      <c r="C8" t="s">
        <v>107</v>
      </c>
      <c r="F8" s="51"/>
      <c r="G8" s="59"/>
      <c r="H8" s="70"/>
    </row>
    <row r="9" spans="1:8">
      <c r="B9" s="24"/>
      <c r="D9" s="42" t="s">
        <v>108</v>
      </c>
      <c r="F9" s="52">
        <v>0</v>
      </c>
      <c r="G9" s="60">
        <v>0</v>
      </c>
      <c r="H9" s="71">
        <v>0</v>
      </c>
    </row>
    <row r="10" spans="1:8">
      <c r="B10" s="24"/>
      <c r="D10" s="42" t="s">
        <v>109</v>
      </c>
      <c r="F10" s="52">
        <v>0</v>
      </c>
      <c r="G10" s="60">
        <v>0</v>
      </c>
      <c r="H10" s="71">
        <v>0</v>
      </c>
    </row>
    <row r="11" spans="1:8">
      <c r="B11" s="24"/>
      <c r="C11" s="29" t="s">
        <v>110</v>
      </c>
      <c r="D11" s="29"/>
      <c r="E11" s="29"/>
      <c r="F11" s="53">
        <f>SUM(F9:F10)</f>
        <v>0</v>
      </c>
      <c r="G11" s="61">
        <f>SUM(G9:G10)</f>
        <v>0</v>
      </c>
      <c r="H11" s="72">
        <f>SUM(H9:H10)</f>
        <v>0</v>
      </c>
    </row>
    <row r="12" spans="1:8">
      <c r="C12" t="s">
        <v>87</v>
      </c>
      <c r="F12" s="51">
        <v>0</v>
      </c>
      <c r="G12" s="59">
        <v>0</v>
      </c>
      <c r="H12" s="70">
        <v>0</v>
      </c>
    </row>
    <row r="13" spans="1:8">
      <c r="C13" t="s">
        <v>88</v>
      </c>
      <c r="F13" s="51">
        <v>0</v>
      </c>
      <c r="G13" s="59">
        <v>0</v>
      </c>
      <c r="H13" s="70">
        <v>0</v>
      </c>
    </row>
    <row r="14" spans="1:8">
      <c r="C14" t="s">
        <v>13</v>
      </c>
      <c r="F14" s="51">
        <v>0</v>
      </c>
      <c r="G14" s="59">
        <v>0</v>
      </c>
      <c r="H14" s="70">
        <v>0</v>
      </c>
    </row>
    <row r="15" spans="1:8">
      <c r="C15" t="s">
        <v>111</v>
      </c>
      <c r="D15" s="25"/>
      <c r="E15" s="25"/>
      <c r="F15" s="51">
        <v>0</v>
      </c>
      <c r="G15" s="59">
        <v>0</v>
      </c>
      <c r="H15" s="69">
        <v>0</v>
      </c>
    </row>
    <row r="16" spans="1:8">
      <c r="C16" t="s">
        <v>71</v>
      </c>
      <c r="D16" s="25"/>
      <c r="E16" s="25"/>
      <c r="F16" s="51">
        <v>0</v>
      </c>
      <c r="G16" s="59">
        <v>0</v>
      </c>
      <c r="H16" s="70">
        <v>0</v>
      </c>
    </row>
    <row r="17" spans="1:8">
      <c r="B17" s="28" t="s">
        <v>16</v>
      </c>
      <c r="C17" s="28"/>
      <c r="D17" s="28"/>
      <c r="E17" s="28"/>
      <c r="F17" s="54">
        <f>F7+SUM(F11:F16)</f>
        <v>0</v>
      </c>
      <c r="G17" s="62">
        <f>G7+SUM(G11:G16)</f>
        <v>0</v>
      </c>
      <c r="H17" s="74">
        <f>H7+SUM(H11:H16)</f>
        <v>0</v>
      </c>
    </row>
    <row r="18" spans="1:8">
      <c r="B18" s="24" t="s">
        <v>1</v>
      </c>
      <c r="F18" s="51"/>
      <c r="G18" s="59"/>
      <c r="H18" s="69"/>
    </row>
    <row r="19" spans="1:8">
      <c r="C19" t="s">
        <v>3</v>
      </c>
      <c r="F19" s="51">
        <v>0</v>
      </c>
      <c r="G19" s="59">
        <v>0</v>
      </c>
      <c r="H19" s="70">
        <v>0</v>
      </c>
    </row>
    <row r="20" spans="1:8">
      <c r="C20" t="s">
        <v>5</v>
      </c>
      <c r="F20" s="51"/>
      <c r="G20" s="59"/>
      <c r="H20" s="70"/>
    </row>
    <row r="21" spans="1:8">
      <c r="A21" s="39"/>
      <c r="D21" s="26" t="s">
        <v>90</v>
      </c>
      <c r="F21" s="52">
        <v>0</v>
      </c>
      <c r="G21" s="60">
        <v>0</v>
      </c>
      <c r="H21" s="71">
        <v>0</v>
      </c>
    </row>
    <row r="22" spans="1:8">
      <c r="A22" s="39"/>
      <c r="D22" s="26" t="s">
        <v>91</v>
      </c>
      <c r="F22" s="52">
        <v>0</v>
      </c>
      <c r="G22" s="60">
        <v>0</v>
      </c>
      <c r="H22" s="71">
        <v>0</v>
      </c>
    </row>
    <row r="23" spans="1:8">
      <c r="A23" s="40"/>
      <c r="C23" s="29" t="s">
        <v>93</v>
      </c>
      <c r="D23" s="29"/>
      <c r="E23" s="29"/>
      <c r="F23" s="53">
        <f>SUM(F21:F22)</f>
        <v>0</v>
      </c>
      <c r="G23" s="61">
        <f>SUM(G21:G22)</f>
        <v>0</v>
      </c>
      <c r="H23" s="72">
        <f>SUM(H21:H22)</f>
        <v>0</v>
      </c>
    </row>
    <row r="24" spans="1:8">
      <c r="A24" s="40"/>
      <c r="C24" t="s">
        <v>4</v>
      </c>
      <c r="F24" s="51"/>
      <c r="G24" s="59"/>
      <c r="H24" s="70"/>
    </row>
    <row r="25" spans="1:8">
      <c r="A25" s="39"/>
      <c r="D25" s="26" t="s">
        <v>94</v>
      </c>
      <c r="F25" s="52">
        <v>0</v>
      </c>
      <c r="G25" s="60">
        <v>0</v>
      </c>
      <c r="H25" s="71">
        <v>0</v>
      </c>
    </row>
    <row r="26" spans="1:8">
      <c r="A26" s="39"/>
      <c r="D26" s="26" t="s">
        <v>95</v>
      </c>
      <c r="F26" s="52">
        <v>0</v>
      </c>
      <c r="G26" s="60">
        <v>0</v>
      </c>
      <c r="H26" s="71">
        <v>0</v>
      </c>
    </row>
    <row r="27" spans="1:8">
      <c r="A27" s="39"/>
      <c r="D27" s="26" t="s">
        <v>96</v>
      </c>
      <c r="F27" s="52">
        <v>0</v>
      </c>
      <c r="G27" s="60">
        <v>0</v>
      </c>
      <c r="H27" s="71">
        <v>0</v>
      </c>
    </row>
    <row r="28" spans="1:8">
      <c r="A28" s="39"/>
      <c r="D28" s="26" t="s">
        <v>97</v>
      </c>
      <c r="F28" s="52">
        <v>0</v>
      </c>
      <c r="G28" s="60">
        <v>0</v>
      </c>
      <c r="H28" s="71">
        <v>0</v>
      </c>
    </row>
    <row r="29" spans="1:8">
      <c r="A29" s="39"/>
      <c r="C29" s="29" t="s">
        <v>98</v>
      </c>
      <c r="D29" s="29"/>
      <c r="E29" s="29"/>
      <c r="F29" s="53">
        <f>SUM(F25:F28)</f>
        <v>0</v>
      </c>
      <c r="G29" s="61">
        <f>SUM(G25:G28)</f>
        <v>0</v>
      </c>
      <c r="H29" s="72">
        <f>SUM(H25:H28)</f>
        <v>0</v>
      </c>
    </row>
    <row r="30" spans="1:8">
      <c r="A30" s="40"/>
      <c r="C30" t="s">
        <v>6</v>
      </c>
      <c r="F30" s="51"/>
      <c r="G30" s="59"/>
      <c r="H30" s="69"/>
    </row>
    <row r="31" spans="1:8">
      <c r="A31" s="40"/>
      <c r="D31" s="26" t="s">
        <v>7</v>
      </c>
      <c r="F31" s="52">
        <v>0</v>
      </c>
      <c r="G31" s="60">
        <v>0</v>
      </c>
      <c r="H31" s="71">
        <v>0</v>
      </c>
    </row>
    <row r="32" spans="1:8">
      <c r="A32" s="39"/>
      <c r="D32" s="26" t="s">
        <v>99</v>
      </c>
      <c r="F32" s="52">
        <v>0</v>
      </c>
      <c r="G32" s="60">
        <v>0</v>
      </c>
      <c r="H32" s="73">
        <v>0</v>
      </c>
    </row>
    <row r="33" spans="1:8">
      <c r="A33" s="25"/>
      <c r="D33" s="26" t="s">
        <v>8</v>
      </c>
      <c r="F33" s="52">
        <v>0</v>
      </c>
      <c r="G33" s="60">
        <v>0</v>
      </c>
      <c r="H33" s="71">
        <v>0</v>
      </c>
    </row>
    <row r="34" spans="1:8">
      <c r="A34" s="25"/>
      <c r="C34" s="29" t="s">
        <v>10</v>
      </c>
      <c r="D34" s="29"/>
      <c r="E34" s="29"/>
      <c r="F34" s="53">
        <f>SUM(F31:F33)</f>
        <v>0</v>
      </c>
      <c r="G34" s="61">
        <f>SUM(G31:G33)</f>
        <v>0</v>
      </c>
      <c r="H34" s="72">
        <f>SUM(H31:H33)</f>
        <v>0</v>
      </c>
    </row>
    <row r="35" spans="1:8">
      <c r="C35" t="s">
        <v>100</v>
      </c>
      <c r="F35" s="51"/>
      <c r="G35" s="59"/>
      <c r="H35" s="70"/>
    </row>
    <row r="36" spans="1:8">
      <c r="A36" s="39"/>
      <c r="C36" t="s">
        <v>104</v>
      </c>
      <c r="F36" s="51"/>
      <c r="G36" s="59"/>
      <c r="H36" s="70"/>
    </row>
    <row r="37" spans="1:8">
      <c r="A37" s="39"/>
      <c r="B37" s="25"/>
      <c r="D37" s="26" t="s">
        <v>101</v>
      </c>
      <c r="F37" s="52">
        <v>0</v>
      </c>
      <c r="G37" s="60">
        <v>0</v>
      </c>
      <c r="H37" s="71">
        <v>0</v>
      </c>
    </row>
    <row r="38" spans="1:8">
      <c r="A38" s="39"/>
      <c r="B38" s="25"/>
      <c r="D38" s="26" t="s">
        <v>102</v>
      </c>
      <c r="F38" s="52">
        <v>0</v>
      </c>
      <c r="G38" s="60">
        <v>0</v>
      </c>
      <c r="H38" s="71">
        <v>0</v>
      </c>
    </row>
    <row r="39" spans="1:8">
      <c r="A39" s="39"/>
      <c r="B39" s="25"/>
      <c r="D39" s="26" t="s">
        <v>103</v>
      </c>
      <c r="F39" s="52">
        <v>0</v>
      </c>
      <c r="G39" s="60">
        <v>0</v>
      </c>
      <c r="H39" s="71">
        <v>0</v>
      </c>
    </row>
    <row r="40" spans="1:8">
      <c r="A40" s="39"/>
      <c r="B40" s="25"/>
      <c r="C40" s="29" t="s">
        <v>105</v>
      </c>
      <c r="D40" s="29"/>
      <c r="E40" s="29"/>
      <c r="F40" s="53">
        <f>SUM(F37:F39)</f>
        <v>0</v>
      </c>
      <c r="G40" s="61">
        <f>SUM(G37:G39)</f>
        <v>0</v>
      </c>
      <c r="H40" s="72">
        <f>SUM(H37:H39)</f>
        <v>0</v>
      </c>
    </row>
    <row r="41" spans="1:8">
      <c r="B41" s="28" t="s">
        <v>9</v>
      </c>
      <c r="C41" s="29"/>
      <c r="D41" s="29"/>
      <c r="E41" s="29"/>
      <c r="F41" s="54">
        <f>F19+F23+F29+F34+F35+F40</f>
        <v>0</v>
      </c>
      <c r="G41" s="62">
        <f>G19+G23+G29+G34+G35+G40</f>
        <v>0</v>
      </c>
      <c r="H41" s="74">
        <f>H19+H23+H29+H34+H35+H40</f>
        <v>0</v>
      </c>
    </row>
    <row r="42" spans="1:8">
      <c r="A42" s="43" t="s">
        <v>17</v>
      </c>
      <c r="B42" s="43"/>
      <c r="C42" s="43"/>
      <c r="D42" s="43"/>
      <c r="E42" s="43"/>
      <c r="F42" s="54">
        <f>F41+F17</f>
        <v>0</v>
      </c>
      <c r="G42" s="62">
        <f>G41+G17</f>
        <v>0</v>
      </c>
      <c r="H42" s="74">
        <f>H41+H17</f>
        <v>0</v>
      </c>
    </row>
    <row r="43" spans="1:8">
      <c r="A43" s="22" t="s">
        <v>37</v>
      </c>
      <c r="F43" s="51"/>
      <c r="G43" s="59"/>
      <c r="H43" s="70"/>
    </row>
    <row r="44" spans="1:8">
      <c r="A44" s="25"/>
      <c r="B44" s="24" t="s">
        <v>18</v>
      </c>
      <c r="C44" s="25"/>
      <c r="D44" s="25"/>
      <c r="E44" s="25"/>
      <c r="F44" s="51"/>
      <c r="G44" s="59"/>
      <c r="H44" s="70"/>
    </row>
    <row r="45" spans="1:8">
      <c r="A45" s="25"/>
      <c r="B45" s="25"/>
      <c r="C45" t="s">
        <v>163</v>
      </c>
      <c r="D45" s="25"/>
      <c r="E45" s="25"/>
      <c r="F45" s="51"/>
      <c r="G45" s="59"/>
      <c r="H45" s="70"/>
    </row>
    <row r="46" spans="1:8">
      <c r="D46" s="25" t="s">
        <v>164</v>
      </c>
      <c r="F46" s="51"/>
      <c r="G46" s="59"/>
      <c r="H46" s="70"/>
    </row>
    <row r="47" spans="1:8">
      <c r="D47" s="25"/>
      <c r="E47" s="26" t="s">
        <v>72</v>
      </c>
      <c r="F47" s="52">
        <v>0</v>
      </c>
      <c r="G47" s="60">
        <v>0</v>
      </c>
      <c r="H47" s="71">
        <v>0</v>
      </c>
    </row>
    <row r="48" spans="1:8">
      <c r="D48" s="25"/>
      <c r="E48" s="26" t="s">
        <v>112</v>
      </c>
      <c r="F48" s="52">
        <v>0</v>
      </c>
      <c r="G48" s="60">
        <v>0</v>
      </c>
      <c r="H48" s="73">
        <v>0</v>
      </c>
    </row>
    <row r="49" spans="1:8">
      <c r="D49" s="25"/>
      <c r="E49" s="26" t="s">
        <v>89</v>
      </c>
      <c r="F49" s="52">
        <v>0</v>
      </c>
      <c r="G49" s="60">
        <v>0</v>
      </c>
      <c r="H49" s="73">
        <v>0</v>
      </c>
    </row>
    <row r="50" spans="1:8">
      <c r="D50" s="27" t="s">
        <v>166</v>
      </c>
      <c r="E50" s="29"/>
      <c r="F50" s="53">
        <f>SUM(F47:F49)</f>
        <v>0</v>
      </c>
      <c r="G50" s="61">
        <f>SUM(G47:G49)</f>
        <v>0</v>
      </c>
      <c r="H50" s="72">
        <f>SUM(H47:H49)</f>
        <v>0</v>
      </c>
    </row>
    <row r="51" spans="1:8">
      <c r="D51" s="25" t="s">
        <v>73</v>
      </c>
      <c r="F51" s="51"/>
      <c r="G51" s="59"/>
      <c r="H51" s="69"/>
    </row>
    <row r="52" spans="1:8">
      <c r="D52" s="25"/>
      <c r="E52" s="26" t="s">
        <v>74</v>
      </c>
      <c r="F52" s="52">
        <v>0</v>
      </c>
      <c r="G52" s="60">
        <v>0</v>
      </c>
      <c r="H52" s="73">
        <v>0</v>
      </c>
    </row>
    <row r="53" spans="1:8">
      <c r="D53" s="25"/>
      <c r="E53" s="26" t="s">
        <v>75</v>
      </c>
      <c r="F53" s="52">
        <v>0</v>
      </c>
      <c r="G53" s="60">
        <v>0</v>
      </c>
      <c r="H53" s="73">
        <v>0</v>
      </c>
    </row>
    <row r="54" spans="1:8">
      <c r="D54" s="27" t="s">
        <v>76</v>
      </c>
      <c r="E54" s="29"/>
      <c r="F54" s="53">
        <f>SUM(F52:F53)</f>
        <v>0</v>
      </c>
      <c r="G54" s="61">
        <f>SUM(G52:G53)</f>
        <v>0</v>
      </c>
      <c r="H54" s="72">
        <f>SUM(H52:H53)</f>
        <v>0</v>
      </c>
    </row>
    <row r="55" spans="1:8">
      <c r="C55" s="29" t="s">
        <v>167</v>
      </c>
      <c r="D55" s="27"/>
      <c r="E55" s="27"/>
      <c r="F55" s="53">
        <f>F50+F54</f>
        <v>0</v>
      </c>
      <c r="G55" s="61">
        <f>G50+G54</f>
        <v>0</v>
      </c>
      <c r="H55" s="72">
        <f>H50+H54</f>
        <v>0</v>
      </c>
    </row>
    <row r="56" spans="1:8">
      <c r="A56" s="25"/>
      <c r="B56" s="25"/>
      <c r="C56" t="s">
        <v>161</v>
      </c>
      <c r="D56" s="25"/>
      <c r="E56" s="25"/>
      <c r="F56" s="51"/>
      <c r="G56" s="59"/>
      <c r="H56" s="70"/>
    </row>
    <row r="57" spans="1:8">
      <c r="D57" s="25" t="s">
        <v>20</v>
      </c>
      <c r="F57" s="51"/>
      <c r="G57" s="59"/>
      <c r="H57" s="70"/>
    </row>
    <row r="58" spans="1:8">
      <c r="D58" s="25"/>
      <c r="E58" s="26" t="s">
        <v>113</v>
      </c>
      <c r="F58" s="52">
        <v>0</v>
      </c>
      <c r="G58" s="60">
        <v>0</v>
      </c>
      <c r="H58" s="71">
        <v>0</v>
      </c>
    </row>
    <row r="59" spans="1:8">
      <c r="D59" s="25"/>
      <c r="E59" s="26" t="s">
        <v>114</v>
      </c>
      <c r="F59" s="52">
        <v>0</v>
      </c>
      <c r="G59" s="60">
        <v>0</v>
      </c>
      <c r="H59" s="73">
        <v>0</v>
      </c>
    </row>
    <row r="60" spans="1:8">
      <c r="D60" s="25"/>
      <c r="E60" s="26" t="s">
        <v>115</v>
      </c>
      <c r="F60" s="52">
        <v>0</v>
      </c>
      <c r="G60" s="60">
        <v>0</v>
      </c>
      <c r="H60" s="71">
        <v>0</v>
      </c>
    </row>
    <row r="61" spans="1:8">
      <c r="D61" s="25"/>
      <c r="E61" s="26" t="s">
        <v>116</v>
      </c>
      <c r="F61" s="52">
        <v>0</v>
      </c>
      <c r="G61" s="60">
        <v>0</v>
      </c>
      <c r="H61" s="71">
        <v>0</v>
      </c>
    </row>
    <row r="62" spans="1:8">
      <c r="D62" s="25"/>
      <c r="E62" s="26" t="s">
        <v>117</v>
      </c>
      <c r="F62" s="52">
        <v>0</v>
      </c>
      <c r="G62" s="60">
        <v>0</v>
      </c>
      <c r="H62" s="71">
        <v>0</v>
      </c>
    </row>
    <row r="63" spans="1:8">
      <c r="D63" s="27" t="s">
        <v>24</v>
      </c>
      <c r="E63" s="29"/>
      <c r="F63" s="53">
        <f>SUM(F58:F62)</f>
        <v>0</v>
      </c>
      <c r="G63" s="61">
        <f>SUM(G58:G62)</f>
        <v>0</v>
      </c>
      <c r="H63" s="72">
        <f>SUM(H58:H62)</f>
        <v>0</v>
      </c>
    </row>
    <row r="64" spans="1:8">
      <c r="D64" s="25" t="s">
        <v>153</v>
      </c>
      <c r="F64" s="51"/>
      <c r="G64" s="59"/>
      <c r="H64" s="70"/>
    </row>
    <row r="65" spans="1:8">
      <c r="D65" s="25"/>
      <c r="E65" s="26" t="s">
        <v>26</v>
      </c>
      <c r="F65" s="52"/>
      <c r="G65" s="60"/>
      <c r="H65" s="71"/>
    </row>
    <row r="66" spans="1:8">
      <c r="D66" s="25"/>
      <c r="E66" s="26" t="s">
        <v>77</v>
      </c>
      <c r="F66" s="52">
        <v>0</v>
      </c>
      <c r="G66" s="60">
        <v>0</v>
      </c>
      <c r="H66" s="71">
        <v>0</v>
      </c>
    </row>
    <row r="67" spans="1:8">
      <c r="D67" s="25"/>
      <c r="E67" s="26" t="s">
        <v>27</v>
      </c>
      <c r="F67" s="52">
        <v>0</v>
      </c>
      <c r="G67" s="60">
        <v>0</v>
      </c>
      <c r="H67" s="71">
        <v>0</v>
      </c>
    </row>
    <row r="68" spans="1:8">
      <c r="D68" s="25"/>
      <c r="E68" s="26" t="s">
        <v>28</v>
      </c>
      <c r="F68" s="52">
        <v>0</v>
      </c>
      <c r="G68" s="60">
        <v>0</v>
      </c>
      <c r="H68" s="71">
        <v>0</v>
      </c>
    </row>
    <row r="69" spans="1:8">
      <c r="D69" s="25"/>
      <c r="E69" s="26" t="s">
        <v>70</v>
      </c>
      <c r="F69" s="52">
        <v>0</v>
      </c>
      <c r="G69" s="60">
        <v>0</v>
      </c>
      <c r="H69" s="71">
        <v>0</v>
      </c>
    </row>
    <row r="70" spans="1:8">
      <c r="D70" s="25"/>
      <c r="E70" s="26" t="s">
        <v>118</v>
      </c>
      <c r="F70" s="52">
        <v>0</v>
      </c>
      <c r="G70" s="60">
        <v>0</v>
      </c>
      <c r="H70" s="71">
        <v>0</v>
      </c>
    </row>
    <row r="71" spans="1:8">
      <c r="D71" s="25"/>
      <c r="E71" s="26" t="s">
        <v>158</v>
      </c>
      <c r="F71" s="52">
        <v>0</v>
      </c>
      <c r="G71" s="60">
        <v>0</v>
      </c>
      <c r="H71" s="71">
        <v>0</v>
      </c>
    </row>
    <row r="72" spans="1:8">
      <c r="D72" s="27" t="s">
        <v>154</v>
      </c>
      <c r="E72" s="29"/>
      <c r="F72" s="53">
        <f>SUM(F65:F71)</f>
        <v>0</v>
      </c>
      <c r="G72" s="61">
        <f>SUM(G65:G71)</f>
        <v>0</v>
      </c>
      <c r="H72" s="72">
        <f>SUM(H65:H71)</f>
        <v>0</v>
      </c>
    </row>
    <row r="73" spans="1:8">
      <c r="D73" s="25" t="s">
        <v>155</v>
      </c>
      <c r="F73" s="51"/>
      <c r="G73" s="59"/>
      <c r="H73" s="70"/>
    </row>
    <row r="74" spans="1:8">
      <c r="E74" s="26" t="s">
        <v>121</v>
      </c>
      <c r="F74" s="52">
        <v>0</v>
      </c>
      <c r="G74" s="60">
        <v>0</v>
      </c>
      <c r="H74" s="73">
        <v>0</v>
      </c>
    </row>
    <row r="75" spans="1:8">
      <c r="D75" s="25"/>
      <c r="E75" s="42" t="s">
        <v>119</v>
      </c>
      <c r="F75" s="52">
        <v>0</v>
      </c>
      <c r="G75" s="60">
        <v>0</v>
      </c>
      <c r="H75" s="71">
        <v>0</v>
      </c>
    </row>
    <row r="76" spans="1:8">
      <c r="D76" s="25"/>
      <c r="E76" s="42" t="s">
        <v>120</v>
      </c>
      <c r="F76" s="52">
        <v>0</v>
      </c>
      <c r="G76" s="60">
        <v>0</v>
      </c>
      <c r="H76" s="71">
        <v>0</v>
      </c>
    </row>
    <row r="77" spans="1:8">
      <c r="D77" s="25"/>
      <c r="E77" s="26" t="s">
        <v>78</v>
      </c>
      <c r="F77" s="52">
        <v>0</v>
      </c>
      <c r="G77" s="60">
        <v>0</v>
      </c>
      <c r="H77" s="71">
        <v>0</v>
      </c>
    </row>
    <row r="78" spans="1:8">
      <c r="D78" s="27" t="s">
        <v>156</v>
      </c>
      <c r="E78" s="29"/>
      <c r="F78" s="53">
        <f>SUM(F74:F77)</f>
        <v>0</v>
      </c>
      <c r="G78" s="61">
        <f>SUM(G74:G77)</f>
        <v>0</v>
      </c>
      <c r="H78" s="72">
        <f>SUM(H74:H77)</f>
        <v>0</v>
      </c>
    </row>
    <row r="79" spans="1:8">
      <c r="A79" s="25"/>
      <c r="B79" s="25"/>
      <c r="C79" s="45" t="s">
        <v>159</v>
      </c>
      <c r="D79" s="46"/>
      <c r="E79" s="46"/>
      <c r="F79" s="55">
        <f>F63+F72+F78</f>
        <v>0</v>
      </c>
      <c r="G79" s="63">
        <f>G63+G72+G78</f>
        <v>0</v>
      </c>
      <c r="H79" s="75">
        <f>H63+H72+H78</f>
        <v>0</v>
      </c>
    </row>
    <row r="80" spans="1:8">
      <c r="A80" s="25"/>
      <c r="B80" s="28" t="s">
        <v>68</v>
      </c>
      <c r="C80" s="43"/>
      <c r="D80" s="28"/>
      <c r="E80" s="28"/>
      <c r="F80" s="54">
        <f>F55+F79</f>
        <v>0</v>
      </c>
      <c r="G80" s="62">
        <f>G55+G79</f>
        <v>0</v>
      </c>
      <c r="H80" s="74">
        <f>H55+H79</f>
        <v>0</v>
      </c>
    </row>
    <row r="81" spans="1:8">
      <c r="A81" s="25"/>
      <c r="B81" s="24" t="s">
        <v>79</v>
      </c>
      <c r="D81" s="25"/>
      <c r="E81" s="25"/>
      <c r="F81" s="51"/>
      <c r="G81" s="59"/>
      <c r="H81" s="69"/>
    </row>
    <row r="82" spans="1:8">
      <c r="A82" s="25"/>
      <c r="B82" s="24"/>
      <c r="C82" t="s">
        <v>122</v>
      </c>
      <c r="D82" s="25"/>
      <c r="E82" s="25"/>
      <c r="F82" s="51">
        <v>0</v>
      </c>
      <c r="G82" s="59">
        <v>0</v>
      </c>
      <c r="H82" s="69">
        <v>0</v>
      </c>
    </row>
    <row r="83" spans="1:8">
      <c r="A83" s="25"/>
      <c r="B83" s="24"/>
      <c r="C83" t="s">
        <v>133</v>
      </c>
      <c r="D83" s="25"/>
      <c r="E83" s="25"/>
      <c r="F83" s="51">
        <v>0</v>
      </c>
      <c r="G83" s="59">
        <v>0</v>
      </c>
      <c r="H83" s="69">
        <v>0</v>
      </c>
    </row>
    <row r="84" spans="1:8">
      <c r="A84" s="25"/>
      <c r="B84" s="25"/>
      <c r="C84" t="s">
        <v>82</v>
      </c>
      <c r="D84" s="25"/>
      <c r="E84" s="25"/>
      <c r="F84" s="51">
        <v>0</v>
      </c>
      <c r="G84" s="59">
        <v>0</v>
      </c>
      <c r="H84" s="69">
        <v>0</v>
      </c>
    </row>
    <row r="85" spans="1:8">
      <c r="A85" s="25"/>
      <c r="B85" s="25"/>
      <c r="C85" t="s">
        <v>123</v>
      </c>
      <c r="D85" s="25"/>
      <c r="E85" s="25"/>
      <c r="F85" s="51">
        <v>0</v>
      </c>
      <c r="G85" s="59">
        <v>0</v>
      </c>
      <c r="H85" s="69">
        <v>0</v>
      </c>
    </row>
    <row r="86" spans="1:8">
      <c r="A86" s="25"/>
      <c r="B86" s="25"/>
      <c r="C86" t="s">
        <v>81</v>
      </c>
      <c r="D86" s="25"/>
      <c r="E86" s="25"/>
      <c r="F86" s="51">
        <v>0</v>
      </c>
      <c r="G86" s="59">
        <v>0</v>
      </c>
      <c r="H86" s="69">
        <v>0</v>
      </c>
    </row>
    <row r="87" spans="1:8">
      <c r="A87" s="25"/>
      <c r="B87" s="28" t="s">
        <v>80</v>
      </c>
      <c r="C87" s="29"/>
      <c r="D87" s="27"/>
      <c r="E87" s="27"/>
      <c r="F87" s="53">
        <f>SUM(F82:F86)</f>
        <v>0</v>
      </c>
      <c r="G87" s="61">
        <f>SUM(G82:G86)</f>
        <v>0</v>
      </c>
      <c r="H87" s="72">
        <f>SUM(H82:H86)</f>
        <v>0</v>
      </c>
    </row>
    <row r="88" spans="1:8">
      <c r="B88" s="24" t="s">
        <v>126</v>
      </c>
      <c r="D88" s="25"/>
      <c r="F88" s="51"/>
      <c r="G88" s="59"/>
      <c r="H88" s="70"/>
    </row>
    <row r="89" spans="1:8">
      <c r="A89" s="25"/>
      <c r="B89" s="25"/>
      <c r="C89" t="s">
        <v>40</v>
      </c>
      <c r="D89" s="25"/>
      <c r="E89" s="25"/>
      <c r="F89" s="51">
        <v>0</v>
      </c>
      <c r="G89" s="59">
        <v>0</v>
      </c>
      <c r="H89" s="70">
        <v>0</v>
      </c>
    </row>
    <row r="90" spans="1:8">
      <c r="A90" s="25"/>
      <c r="B90" s="25"/>
      <c r="C90" t="s">
        <v>124</v>
      </c>
      <c r="D90" s="25"/>
      <c r="E90" s="25"/>
      <c r="F90" s="51">
        <v>0</v>
      </c>
      <c r="G90" s="59">
        <v>0</v>
      </c>
      <c r="H90" s="70">
        <v>0</v>
      </c>
    </row>
    <row r="91" spans="1:8">
      <c r="A91" s="25"/>
      <c r="B91" s="25"/>
      <c r="C91" t="s">
        <v>125</v>
      </c>
      <c r="D91" s="25"/>
      <c r="E91" s="25"/>
      <c r="F91" s="51">
        <v>0</v>
      </c>
      <c r="G91" s="59">
        <v>0</v>
      </c>
      <c r="H91" s="70">
        <v>0</v>
      </c>
    </row>
    <row r="92" spans="1:8">
      <c r="A92" s="25"/>
      <c r="B92" s="25"/>
      <c r="C92" t="s">
        <v>41</v>
      </c>
      <c r="D92" s="25"/>
      <c r="E92" s="25"/>
      <c r="F92" s="51">
        <v>0</v>
      </c>
      <c r="G92" s="59">
        <v>0</v>
      </c>
      <c r="H92" s="70">
        <v>0</v>
      </c>
    </row>
    <row r="93" spans="1:8">
      <c r="A93" s="25"/>
      <c r="B93" s="25"/>
      <c r="C93" t="s">
        <v>132</v>
      </c>
      <c r="D93" s="25"/>
      <c r="E93" s="25"/>
      <c r="F93" s="51">
        <v>0</v>
      </c>
      <c r="G93" s="59">
        <v>0</v>
      </c>
      <c r="H93" s="70">
        <v>0</v>
      </c>
    </row>
    <row r="94" spans="1:8">
      <c r="A94" s="25"/>
      <c r="B94" s="25"/>
      <c r="C94" t="s">
        <v>129</v>
      </c>
      <c r="D94" s="25"/>
      <c r="E94" s="25"/>
      <c r="F94" s="51">
        <v>0</v>
      </c>
      <c r="G94" s="59">
        <v>0</v>
      </c>
      <c r="H94" s="70">
        <v>0</v>
      </c>
    </row>
    <row r="95" spans="1:8">
      <c r="A95" s="25"/>
      <c r="B95" s="25"/>
      <c r="C95" t="s">
        <v>130</v>
      </c>
      <c r="D95" s="25"/>
      <c r="E95" s="25"/>
      <c r="F95" s="51">
        <v>0</v>
      </c>
      <c r="G95" s="59">
        <v>0</v>
      </c>
      <c r="H95" s="70">
        <v>0</v>
      </c>
    </row>
    <row r="96" spans="1:8">
      <c r="A96" s="25"/>
      <c r="B96" s="25"/>
      <c r="C96" t="s">
        <v>84</v>
      </c>
      <c r="D96" s="25"/>
      <c r="E96" s="25"/>
      <c r="F96" s="51">
        <v>0</v>
      </c>
      <c r="G96" s="59">
        <v>0</v>
      </c>
      <c r="H96" s="69">
        <v>0</v>
      </c>
    </row>
    <row r="97" spans="1:8">
      <c r="A97" s="25"/>
      <c r="B97" s="25"/>
      <c r="C97" t="s">
        <v>128</v>
      </c>
      <c r="D97" s="25"/>
      <c r="E97" s="25"/>
      <c r="F97" s="51">
        <v>0</v>
      </c>
      <c r="G97" s="59">
        <v>0</v>
      </c>
      <c r="H97" s="70">
        <v>0</v>
      </c>
    </row>
    <row r="98" spans="1:8">
      <c r="A98" s="25"/>
      <c r="B98" s="25"/>
      <c r="C98" t="s">
        <v>43</v>
      </c>
      <c r="D98" s="25"/>
      <c r="E98" s="25"/>
      <c r="F98" s="51">
        <v>0</v>
      </c>
      <c r="G98" s="59">
        <v>0</v>
      </c>
      <c r="H98" s="70">
        <v>0</v>
      </c>
    </row>
    <row r="99" spans="1:8">
      <c r="A99" s="25"/>
      <c r="B99" s="25"/>
      <c r="C99" t="s">
        <v>83</v>
      </c>
      <c r="D99" s="25"/>
      <c r="E99" s="25"/>
      <c r="F99" s="51">
        <v>0</v>
      </c>
      <c r="G99" s="59">
        <v>0</v>
      </c>
      <c r="H99" s="70">
        <v>0</v>
      </c>
    </row>
    <row r="100" spans="1:8">
      <c r="A100" s="25"/>
      <c r="B100" s="25"/>
      <c r="C100" t="s">
        <v>131</v>
      </c>
      <c r="D100" s="25"/>
      <c r="E100" s="25"/>
      <c r="F100" s="51">
        <v>0</v>
      </c>
      <c r="G100" s="59">
        <v>0</v>
      </c>
      <c r="H100" s="69">
        <v>0</v>
      </c>
    </row>
    <row r="101" spans="1:8">
      <c r="A101" s="25"/>
      <c r="B101" s="25"/>
      <c r="C101" t="s">
        <v>85</v>
      </c>
      <c r="D101" s="25"/>
      <c r="E101" s="25"/>
      <c r="F101" s="51">
        <v>0</v>
      </c>
      <c r="G101" s="59">
        <v>0</v>
      </c>
      <c r="H101" s="69">
        <v>0</v>
      </c>
    </row>
    <row r="102" spans="1:8">
      <c r="B102" s="24" t="s">
        <v>127</v>
      </c>
      <c r="C102" s="43"/>
      <c r="D102" s="28"/>
      <c r="E102" s="28"/>
      <c r="F102" s="54">
        <f>SUM(F89:F101)</f>
        <v>0</v>
      </c>
      <c r="G102" s="62">
        <f>SUM(G89:G101)</f>
        <v>0</v>
      </c>
      <c r="H102" s="74">
        <f>SUM(H89:H101)</f>
        <v>0</v>
      </c>
    </row>
    <row r="103" spans="1:8">
      <c r="B103" s="24" t="s">
        <v>48</v>
      </c>
      <c r="D103" s="25"/>
      <c r="F103" s="51"/>
      <c r="G103" s="59"/>
      <c r="H103" s="70"/>
    </row>
    <row r="104" spans="1:8">
      <c r="B104" s="25"/>
      <c r="C104" t="s">
        <v>49</v>
      </c>
      <c r="D104" s="25"/>
      <c r="E104" s="25"/>
      <c r="F104" s="51">
        <v>0</v>
      </c>
      <c r="G104" s="59">
        <v>0</v>
      </c>
      <c r="H104" s="69">
        <v>0</v>
      </c>
    </row>
    <row r="105" spans="1:8">
      <c r="B105" s="25"/>
      <c r="C105" t="s">
        <v>134</v>
      </c>
      <c r="D105" s="25"/>
      <c r="E105" s="25"/>
      <c r="F105" s="51">
        <v>0</v>
      </c>
      <c r="G105" s="59">
        <v>0</v>
      </c>
      <c r="H105" s="69">
        <v>0</v>
      </c>
    </row>
    <row r="106" spans="1:8">
      <c r="C106" t="s">
        <v>139</v>
      </c>
      <c r="D106" s="25"/>
      <c r="E106" s="25"/>
      <c r="F106" s="51">
        <v>0</v>
      </c>
      <c r="G106" s="59">
        <v>0</v>
      </c>
      <c r="H106" s="69">
        <v>0</v>
      </c>
    </row>
    <row r="107" spans="1:8">
      <c r="C107" t="s">
        <v>135</v>
      </c>
      <c r="D107" s="25"/>
      <c r="E107" s="25"/>
      <c r="F107" s="51">
        <v>0</v>
      </c>
      <c r="G107" s="59">
        <v>0</v>
      </c>
      <c r="H107" s="69">
        <v>0</v>
      </c>
    </row>
    <row r="108" spans="1:8">
      <c r="C108" t="s">
        <v>136</v>
      </c>
      <c r="D108" s="25"/>
      <c r="E108" s="25"/>
      <c r="F108" s="51">
        <v>0</v>
      </c>
      <c r="G108" s="59">
        <v>0</v>
      </c>
      <c r="H108" s="69">
        <v>0</v>
      </c>
    </row>
    <row r="109" spans="1:8">
      <c r="C109" t="s">
        <v>137</v>
      </c>
      <c r="D109" s="25"/>
      <c r="E109" s="25"/>
      <c r="F109" s="51">
        <v>0</v>
      </c>
      <c r="G109" s="59">
        <v>0</v>
      </c>
      <c r="H109" s="69">
        <v>0</v>
      </c>
    </row>
    <row r="110" spans="1:8">
      <c r="C110" t="s">
        <v>138</v>
      </c>
      <c r="D110" s="25"/>
      <c r="E110" s="25"/>
      <c r="F110" s="51">
        <v>0</v>
      </c>
      <c r="G110" s="59">
        <v>0</v>
      </c>
      <c r="H110" s="69">
        <v>0</v>
      </c>
    </row>
    <row r="111" spans="1:8">
      <c r="C111" t="s">
        <v>140</v>
      </c>
      <c r="D111" s="25"/>
      <c r="E111" s="25"/>
      <c r="F111" s="51">
        <v>0</v>
      </c>
      <c r="G111" s="59">
        <v>0</v>
      </c>
      <c r="H111" s="69">
        <v>0</v>
      </c>
    </row>
    <row r="112" spans="1:8">
      <c r="C112" t="s">
        <v>141</v>
      </c>
      <c r="D112" s="25"/>
      <c r="E112" s="25"/>
      <c r="F112" s="51">
        <v>0</v>
      </c>
      <c r="G112" s="59">
        <v>0</v>
      </c>
      <c r="H112" s="69">
        <v>0</v>
      </c>
    </row>
    <row r="113" spans="1:8">
      <c r="B113" s="28" t="s">
        <v>52</v>
      </c>
      <c r="C113" s="43"/>
      <c r="D113" s="28"/>
      <c r="E113" s="28"/>
      <c r="F113" s="54">
        <f>SUM(F104:F112)</f>
        <v>0</v>
      </c>
      <c r="G113" s="62">
        <f>SUM(G104:G112)</f>
        <v>0</v>
      </c>
      <c r="H113" s="74">
        <f>SUM(H104:H112)</f>
        <v>0</v>
      </c>
    </row>
    <row r="114" spans="1:8">
      <c r="A114" s="22" t="s">
        <v>53</v>
      </c>
      <c r="B114" s="22"/>
      <c r="C114" s="22"/>
      <c r="D114" s="24"/>
      <c r="E114" s="22"/>
      <c r="F114" s="56">
        <f>SUM(F80+F102+F87+F113)</f>
        <v>0</v>
      </c>
      <c r="G114" s="64">
        <f>SUM(G80+G102+G87+G113)</f>
        <v>0</v>
      </c>
      <c r="H114" s="76">
        <f>SUM(H80+H102+H87+H113)</f>
        <v>0</v>
      </c>
    </row>
    <row r="115" spans="1:8">
      <c r="A115" t="s">
        <v>169</v>
      </c>
      <c r="D115" s="25"/>
      <c r="F115" s="57">
        <f>F42-F114</f>
        <v>0</v>
      </c>
      <c r="G115" s="58">
        <f>G42-G114</f>
        <v>0</v>
      </c>
      <c r="H115" s="48">
        <f>H42-H114</f>
        <v>0</v>
      </c>
    </row>
    <row r="116" spans="1:8">
      <c r="D116" s="25"/>
    </row>
  </sheetData>
  <sortState xmlns:xlrd2="http://schemas.microsoft.com/office/spreadsheetml/2017/richdata2" ref="E43:E44">
    <sortCondition ref="E43"/>
  </sortState>
  <mergeCells count="1">
    <mergeCell ref="A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7F7B-A483-40C6-B2C5-CDFDB4AF935A}">
  <dimension ref="A1:I115"/>
  <sheetViews>
    <sheetView tabSelected="1" workbookViewId="0">
      <pane ySplit="3" topLeftCell="A58" activePane="bottomLeft" state="frozen"/>
      <selection pane="bottomLeft" activeCell="C55" sqref="C55"/>
    </sheetView>
  </sheetViews>
  <sheetFormatPr defaultRowHeight="14.4"/>
  <cols>
    <col min="1" max="1" width="4.109375" customWidth="1"/>
    <col min="2" max="2" width="4.21875" customWidth="1"/>
    <col min="3" max="3" width="3.5546875" customWidth="1"/>
    <col min="4" max="4" width="3.6640625" customWidth="1"/>
    <col min="5" max="5" width="29.88671875" customWidth="1"/>
    <col min="6" max="6" width="19.5546875" style="34" bestFit="1" customWidth="1"/>
    <col min="7" max="7" width="22.77734375" style="34" bestFit="1" customWidth="1"/>
    <col min="8" max="8" width="24" style="34" bestFit="1" customWidth="1"/>
    <col min="9" max="9" width="15.109375" style="48" bestFit="1" customWidth="1"/>
  </cols>
  <sheetData>
    <row r="1" spans="1:9">
      <c r="A1" s="22" t="s">
        <v>151</v>
      </c>
    </row>
    <row r="2" spans="1:9">
      <c r="A2" s="83"/>
      <c r="B2" s="83"/>
      <c r="C2" s="83"/>
      <c r="D2" s="83"/>
      <c r="E2" s="83"/>
    </row>
    <row r="3" spans="1:9">
      <c r="A3" s="33"/>
      <c r="B3" s="33"/>
      <c r="C3" s="33"/>
      <c r="D3" s="33"/>
      <c r="E3" s="33"/>
      <c r="F3" s="50" t="s">
        <v>69</v>
      </c>
      <c r="G3" s="66" t="s">
        <v>149</v>
      </c>
      <c r="H3" s="68" t="s">
        <v>150</v>
      </c>
      <c r="I3" s="31" t="s">
        <v>86</v>
      </c>
    </row>
    <row r="4" spans="1:9">
      <c r="A4" s="22" t="s">
        <v>0</v>
      </c>
      <c r="F4" s="51"/>
      <c r="G4" s="59"/>
      <c r="H4" s="69"/>
      <c r="I4" s="77"/>
    </row>
    <row r="5" spans="1:9">
      <c r="B5" s="24" t="s">
        <v>2</v>
      </c>
      <c r="F5" s="51"/>
      <c r="G5" s="59"/>
      <c r="H5" s="70"/>
    </row>
    <row r="6" spans="1:9">
      <c r="B6" s="24"/>
      <c r="C6" t="s">
        <v>106</v>
      </c>
      <c r="F6" s="51">
        <v>0</v>
      </c>
      <c r="G6" s="59">
        <v>0</v>
      </c>
      <c r="H6" s="70">
        <v>0</v>
      </c>
      <c r="I6" s="48">
        <f>SUM(F6:H6)</f>
        <v>0</v>
      </c>
    </row>
    <row r="7" spans="1:9">
      <c r="B7" s="24"/>
      <c r="C7" t="s">
        <v>107</v>
      </c>
      <c r="F7" s="51"/>
      <c r="G7" s="59"/>
      <c r="H7" s="70"/>
    </row>
    <row r="8" spans="1:9">
      <c r="B8" s="24"/>
      <c r="D8" s="42" t="s">
        <v>108</v>
      </c>
      <c r="F8" s="52">
        <v>0</v>
      </c>
      <c r="G8" s="60">
        <v>0</v>
      </c>
      <c r="H8" s="71">
        <v>0</v>
      </c>
      <c r="I8" s="78">
        <f t="shared" ref="I8:I16" si="0">SUM(F8:H8)</f>
        <v>0</v>
      </c>
    </row>
    <row r="9" spans="1:9">
      <c r="B9" s="24"/>
      <c r="D9" s="42" t="s">
        <v>109</v>
      </c>
      <c r="F9" s="52">
        <v>0</v>
      </c>
      <c r="G9" s="60">
        <v>0</v>
      </c>
      <c r="H9" s="71">
        <v>0</v>
      </c>
      <c r="I9" s="78">
        <f t="shared" si="0"/>
        <v>0</v>
      </c>
    </row>
    <row r="10" spans="1:9">
      <c r="B10" s="24"/>
      <c r="C10" s="29" t="s">
        <v>110</v>
      </c>
      <c r="D10" s="29"/>
      <c r="E10" s="29"/>
      <c r="F10" s="53">
        <f>SUM(F8:F9)</f>
        <v>0</v>
      </c>
      <c r="G10" s="61">
        <f>SUM(G8:G9)</f>
        <v>0</v>
      </c>
      <c r="H10" s="72">
        <f>SUM(H8:H9)</f>
        <v>0</v>
      </c>
      <c r="I10" s="79">
        <f t="shared" si="0"/>
        <v>0</v>
      </c>
    </row>
    <row r="11" spans="1:9">
      <c r="C11" t="s">
        <v>87</v>
      </c>
      <c r="F11" s="51">
        <v>0</v>
      </c>
      <c r="G11" s="59">
        <v>0</v>
      </c>
      <c r="H11" s="70">
        <v>0</v>
      </c>
      <c r="I11" s="48">
        <f t="shared" si="0"/>
        <v>0</v>
      </c>
    </row>
    <row r="12" spans="1:9">
      <c r="C12" t="s">
        <v>88</v>
      </c>
      <c r="F12" s="51">
        <v>0</v>
      </c>
      <c r="G12" s="59">
        <v>0</v>
      </c>
      <c r="H12" s="70">
        <v>0</v>
      </c>
      <c r="I12" s="48">
        <f t="shared" si="0"/>
        <v>0</v>
      </c>
    </row>
    <row r="13" spans="1:9">
      <c r="C13" t="s">
        <v>13</v>
      </c>
      <c r="F13" s="51">
        <v>0</v>
      </c>
      <c r="G13" s="59">
        <v>0</v>
      </c>
      <c r="H13" s="70">
        <v>0</v>
      </c>
      <c r="I13" s="48">
        <f t="shared" si="0"/>
        <v>0</v>
      </c>
    </row>
    <row r="14" spans="1:9">
      <c r="C14" t="s">
        <v>111</v>
      </c>
      <c r="D14" s="25"/>
      <c r="E14" s="25"/>
      <c r="F14" s="51">
        <v>0</v>
      </c>
      <c r="G14" s="59">
        <v>0</v>
      </c>
      <c r="H14" s="69">
        <v>0</v>
      </c>
      <c r="I14" s="77">
        <f t="shared" si="0"/>
        <v>0</v>
      </c>
    </row>
    <row r="15" spans="1:9">
      <c r="C15" t="s">
        <v>71</v>
      </c>
      <c r="D15" s="25"/>
      <c r="E15" s="25"/>
      <c r="F15" s="51">
        <v>0</v>
      </c>
      <c r="G15" s="59">
        <v>0</v>
      </c>
      <c r="H15" s="70">
        <v>0</v>
      </c>
      <c r="I15" s="48">
        <f t="shared" si="0"/>
        <v>0</v>
      </c>
    </row>
    <row r="16" spans="1:9">
      <c r="B16" s="28" t="s">
        <v>16</v>
      </c>
      <c r="C16" s="28"/>
      <c r="D16" s="28"/>
      <c r="E16" s="28"/>
      <c r="F16" s="54">
        <f>F6+SUM(F10:F15)</f>
        <v>0</v>
      </c>
      <c r="G16" s="62">
        <f>G6+SUM(G10:G15)</f>
        <v>0</v>
      </c>
      <c r="H16" s="74">
        <f>H6+SUM(H10:H15)</f>
        <v>0</v>
      </c>
      <c r="I16" s="81">
        <f t="shared" si="0"/>
        <v>0</v>
      </c>
    </row>
    <row r="17" spans="1:9">
      <c r="B17" s="24" t="s">
        <v>1</v>
      </c>
      <c r="F17" s="51"/>
      <c r="G17" s="59"/>
      <c r="H17" s="69"/>
      <c r="I17" s="77"/>
    </row>
    <row r="18" spans="1:9">
      <c r="C18" t="s">
        <v>3</v>
      </c>
      <c r="F18" s="51">
        <v>0</v>
      </c>
      <c r="G18" s="59">
        <v>0</v>
      </c>
      <c r="H18" s="70">
        <v>0</v>
      </c>
      <c r="I18" s="48">
        <f>SUM(F18:H18)</f>
        <v>0</v>
      </c>
    </row>
    <row r="19" spans="1:9">
      <c r="C19" t="s">
        <v>5</v>
      </c>
      <c r="F19" s="51"/>
      <c r="G19" s="59"/>
      <c r="H19" s="70"/>
    </row>
    <row r="20" spans="1:9">
      <c r="A20" s="39"/>
      <c r="D20" s="26" t="s">
        <v>90</v>
      </c>
      <c r="F20" s="52">
        <v>0</v>
      </c>
      <c r="G20" s="60">
        <v>0</v>
      </c>
      <c r="H20" s="71">
        <v>0</v>
      </c>
      <c r="I20" s="78">
        <f t="shared" ref="I20:I70" si="1">SUM(F20:H20)</f>
        <v>0</v>
      </c>
    </row>
    <row r="21" spans="1:9">
      <c r="A21" s="39"/>
      <c r="D21" s="26" t="s">
        <v>91</v>
      </c>
      <c r="F21" s="52">
        <v>0</v>
      </c>
      <c r="G21" s="60">
        <v>0</v>
      </c>
      <c r="H21" s="71">
        <v>0</v>
      </c>
      <c r="I21" s="78">
        <f t="shared" si="1"/>
        <v>0</v>
      </c>
    </row>
    <row r="22" spans="1:9">
      <c r="A22" s="40"/>
      <c r="C22" s="29" t="s">
        <v>93</v>
      </c>
      <c r="D22" s="29"/>
      <c r="E22" s="29"/>
      <c r="F22" s="53">
        <f>SUM(F20:F21)</f>
        <v>0</v>
      </c>
      <c r="G22" s="61">
        <f>SUM(G20:G21)</f>
        <v>0</v>
      </c>
      <c r="H22" s="72">
        <f>SUM(H20:H21)</f>
        <v>0</v>
      </c>
      <c r="I22" s="79">
        <f t="shared" si="1"/>
        <v>0</v>
      </c>
    </row>
    <row r="23" spans="1:9">
      <c r="A23" s="40"/>
      <c r="C23" t="s">
        <v>4</v>
      </c>
      <c r="F23" s="51"/>
      <c r="G23" s="59"/>
      <c r="H23" s="70"/>
    </row>
    <row r="24" spans="1:9">
      <c r="A24" s="39"/>
      <c r="D24" s="26" t="s">
        <v>94</v>
      </c>
      <c r="F24" s="52">
        <v>0</v>
      </c>
      <c r="G24" s="60">
        <v>0</v>
      </c>
      <c r="H24" s="71">
        <v>0</v>
      </c>
      <c r="I24" s="78">
        <f t="shared" si="1"/>
        <v>0</v>
      </c>
    </row>
    <row r="25" spans="1:9">
      <c r="A25" s="39"/>
      <c r="D25" s="26" t="s">
        <v>95</v>
      </c>
      <c r="F25" s="52">
        <v>0</v>
      </c>
      <c r="G25" s="60">
        <v>0</v>
      </c>
      <c r="H25" s="71">
        <v>0</v>
      </c>
      <c r="I25" s="78">
        <f t="shared" si="1"/>
        <v>0</v>
      </c>
    </row>
    <row r="26" spans="1:9">
      <c r="A26" s="39"/>
      <c r="D26" s="26" t="s">
        <v>96</v>
      </c>
      <c r="F26" s="52">
        <v>0</v>
      </c>
      <c r="G26" s="60">
        <v>0</v>
      </c>
      <c r="H26" s="71">
        <v>0</v>
      </c>
      <c r="I26" s="78">
        <f t="shared" si="1"/>
        <v>0</v>
      </c>
    </row>
    <row r="27" spans="1:9">
      <c r="A27" s="39"/>
      <c r="D27" s="26" t="s">
        <v>97</v>
      </c>
      <c r="F27" s="52">
        <v>0</v>
      </c>
      <c r="G27" s="60">
        <v>0</v>
      </c>
      <c r="H27" s="71">
        <v>0</v>
      </c>
      <c r="I27" s="78">
        <f t="shared" si="1"/>
        <v>0</v>
      </c>
    </row>
    <row r="28" spans="1:9">
      <c r="A28" s="39"/>
      <c r="C28" s="29" t="s">
        <v>98</v>
      </c>
      <c r="D28" s="29"/>
      <c r="E28" s="29"/>
      <c r="F28" s="53">
        <f>SUM(F24:F27)</f>
        <v>0</v>
      </c>
      <c r="G28" s="61">
        <f>SUM(G24:G27)</f>
        <v>0</v>
      </c>
      <c r="H28" s="72">
        <f>SUM(H24:H27)</f>
        <v>0</v>
      </c>
      <c r="I28" s="79">
        <f t="shared" si="1"/>
        <v>0</v>
      </c>
    </row>
    <row r="29" spans="1:9">
      <c r="A29" s="40"/>
      <c r="C29" t="s">
        <v>6</v>
      </c>
      <c r="F29" s="51"/>
      <c r="G29" s="59"/>
      <c r="H29" s="69"/>
      <c r="I29" s="77"/>
    </row>
    <row r="30" spans="1:9">
      <c r="A30" s="40"/>
      <c r="D30" s="26" t="s">
        <v>7</v>
      </c>
      <c r="F30" s="52">
        <v>0</v>
      </c>
      <c r="G30" s="60">
        <v>0</v>
      </c>
      <c r="H30" s="71">
        <v>0</v>
      </c>
      <c r="I30" s="78">
        <f t="shared" si="1"/>
        <v>0</v>
      </c>
    </row>
    <row r="31" spans="1:9">
      <c r="A31" s="39"/>
      <c r="D31" s="26" t="s">
        <v>99</v>
      </c>
      <c r="F31" s="52">
        <v>0</v>
      </c>
      <c r="G31" s="60">
        <v>0</v>
      </c>
      <c r="H31" s="73">
        <v>0</v>
      </c>
      <c r="I31" s="80">
        <f t="shared" si="1"/>
        <v>0</v>
      </c>
    </row>
    <row r="32" spans="1:9">
      <c r="A32" s="25"/>
      <c r="D32" s="26" t="s">
        <v>8</v>
      </c>
      <c r="F32" s="52">
        <v>0</v>
      </c>
      <c r="G32" s="60">
        <v>0</v>
      </c>
      <c r="H32" s="71">
        <v>0</v>
      </c>
      <c r="I32" s="78">
        <f t="shared" si="1"/>
        <v>0</v>
      </c>
    </row>
    <row r="33" spans="1:9">
      <c r="A33" s="25"/>
      <c r="C33" s="29" t="s">
        <v>10</v>
      </c>
      <c r="D33" s="29"/>
      <c r="E33" s="29"/>
      <c r="F33" s="53">
        <f>SUM(F30:F32)</f>
        <v>0</v>
      </c>
      <c r="G33" s="61">
        <f>SUM(G30:G32)</f>
        <v>0</v>
      </c>
      <c r="H33" s="72">
        <f>SUM(H30:H32)</f>
        <v>0</v>
      </c>
      <c r="I33" s="79">
        <f t="shared" si="1"/>
        <v>0</v>
      </c>
    </row>
    <row r="34" spans="1:9">
      <c r="C34" t="s">
        <v>100</v>
      </c>
      <c r="F34" s="51"/>
      <c r="G34" s="59"/>
      <c r="H34" s="70"/>
    </row>
    <row r="35" spans="1:9">
      <c r="A35" s="39"/>
      <c r="C35" t="s">
        <v>104</v>
      </c>
      <c r="F35" s="51"/>
      <c r="G35" s="59"/>
      <c r="H35" s="70"/>
    </row>
    <row r="36" spans="1:9">
      <c r="A36" s="39"/>
      <c r="B36" s="25"/>
      <c r="D36" s="26" t="s">
        <v>101</v>
      </c>
      <c r="F36" s="52">
        <v>0</v>
      </c>
      <c r="G36" s="60">
        <v>0</v>
      </c>
      <c r="H36" s="71">
        <v>0</v>
      </c>
      <c r="I36" s="78">
        <f t="shared" si="1"/>
        <v>0</v>
      </c>
    </row>
    <row r="37" spans="1:9">
      <c r="A37" s="39"/>
      <c r="B37" s="25"/>
      <c r="D37" s="26" t="s">
        <v>102</v>
      </c>
      <c r="F37" s="52">
        <v>0</v>
      </c>
      <c r="G37" s="60">
        <v>0</v>
      </c>
      <c r="H37" s="71">
        <v>0</v>
      </c>
      <c r="I37" s="78">
        <f t="shared" si="1"/>
        <v>0</v>
      </c>
    </row>
    <row r="38" spans="1:9">
      <c r="A38" s="39"/>
      <c r="B38" s="25"/>
      <c r="D38" s="26" t="s">
        <v>103</v>
      </c>
      <c r="F38" s="52">
        <v>0</v>
      </c>
      <c r="G38" s="60">
        <v>0</v>
      </c>
      <c r="H38" s="71">
        <v>0</v>
      </c>
      <c r="I38" s="78">
        <f t="shared" si="1"/>
        <v>0</v>
      </c>
    </row>
    <row r="39" spans="1:9">
      <c r="A39" s="39"/>
      <c r="B39" s="25"/>
      <c r="C39" s="29" t="s">
        <v>105</v>
      </c>
      <c r="D39" s="29"/>
      <c r="E39" s="29"/>
      <c r="F39" s="53">
        <f>SUM(F36:F38)</f>
        <v>0</v>
      </c>
      <c r="G39" s="61">
        <f>SUM(G36:G38)</f>
        <v>0</v>
      </c>
      <c r="H39" s="72">
        <f>SUM(H36:H38)</f>
        <v>0</v>
      </c>
      <c r="I39" s="79">
        <f t="shared" si="1"/>
        <v>0</v>
      </c>
    </row>
    <row r="40" spans="1:9">
      <c r="B40" s="28" t="s">
        <v>9</v>
      </c>
      <c r="C40" s="29"/>
      <c r="D40" s="29"/>
      <c r="E40" s="29"/>
      <c r="F40" s="54">
        <f>F18+F22+F28+F33+F34+F39</f>
        <v>0</v>
      </c>
      <c r="G40" s="62">
        <f>G18+G22+G28+G33+G34+G39</f>
        <v>0</v>
      </c>
      <c r="H40" s="74">
        <f>H18+H22+H28+H33+H34+H39</f>
        <v>0</v>
      </c>
      <c r="I40" s="81">
        <f t="shared" si="1"/>
        <v>0</v>
      </c>
    </row>
    <row r="41" spans="1:9">
      <c r="A41" s="43" t="s">
        <v>17</v>
      </c>
      <c r="B41" s="43"/>
      <c r="C41" s="43"/>
      <c r="D41" s="43"/>
      <c r="E41" s="43"/>
      <c r="F41" s="54">
        <f>F40+F16</f>
        <v>0</v>
      </c>
      <c r="G41" s="62">
        <f>G40+G16</f>
        <v>0</v>
      </c>
      <c r="H41" s="74">
        <f>H40+H16</f>
        <v>0</v>
      </c>
      <c r="I41" s="81">
        <f t="shared" si="1"/>
        <v>0</v>
      </c>
    </row>
    <row r="42" spans="1:9">
      <c r="A42" s="22" t="s">
        <v>37</v>
      </c>
      <c r="F42" s="51"/>
      <c r="G42" s="59"/>
      <c r="H42" s="70"/>
    </row>
    <row r="43" spans="1:9">
      <c r="A43" s="25"/>
      <c r="B43" s="24" t="s">
        <v>18</v>
      </c>
      <c r="C43" s="25"/>
      <c r="D43" s="25"/>
      <c r="E43" s="25"/>
      <c r="F43" s="51"/>
      <c r="G43" s="59"/>
      <c r="H43" s="70"/>
    </row>
    <row r="44" spans="1:9">
      <c r="A44" s="25"/>
      <c r="B44" s="25"/>
      <c r="C44" t="s">
        <v>163</v>
      </c>
      <c r="D44" s="25"/>
      <c r="E44" s="25"/>
      <c r="F44" s="51"/>
      <c r="G44" s="59"/>
      <c r="H44" s="70"/>
    </row>
    <row r="45" spans="1:9">
      <c r="D45" s="25" t="s">
        <v>164</v>
      </c>
      <c r="F45" s="51"/>
      <c r="G45" s="59"/>
      <c r="H45" s="70"/>
    </row>
    <row r="46" spans="1:9">
      <c r="D46" s="25"/>
      <c r="E46" s="26" t="s">
        <v>72</v>
      </c>
      <c r="F46" s="52">
        <v>0</v>
      </c>
      <c r="G46" s="60">
        <v>0</v>
      </c>
      <c r="H46" s="71">
        <v>0</v>
      </c>
      <c r="I46" s="78">
        <f t="shared" si="1"/>
        <v>0</v>
      </c>
    </row>
    <row r="47" spans="1:9">
      <c r="D47" s="25"/>
      <c r="E47" s="26" t="s">
        <v>112</v>
      </c>
      <c r="F47" s="52">
        <v>0</v>
      </c>
      <c r="G47" s="60">
        <v>0</v>
      </c>
      <c r="H47" s="73">
        <v>0</v>
      </c>
      <c r="I47" s="80">
        <f t="shared" si="1"/>
        <v>0</v>
      </c>
    </row>
    <row r="48" spans="1:9">
      <c r="D48" s="25"/>
      <c r="E48" s="26" t="s">
        <v>89</v>
      </c>
      <c r="F48" s="52">
        <v>0</v>
      </c>
      <c r="G48" s="60">
        <v>0</v>
      </c>
      <c r="H48" s="73">
        <v>0</v>
      </c>
      <c r="I48" s="80">
        <f t="shared" si="1"/>
        <v>0</v>
      </c>
    </row>
    <row r="49" spans="1:9">
      <c r="D49" s="27" t="s">
        <v>166</v>
      </c>
      <c r="E49" s="29"/>
      <c r="F49" s="53">
        <f>SUM(F46:F48)</f>
        <v>0</v>
      </c>
      <c r="G49" s="61">
        <f>SUM(G46:G48)</f>
        <v>0</v>
      </c>
      <c r="H49" s="72">
        <f>SUM(H46:H48)</f>
        <v>0</v>
      </c>
      <c r="I49" s="79">
        <f t="shared" si="1"/>
        <v>0</v>
      </c>
    </row>
    <row r="50" spans="1:9">
      <c r="D50" s="25" t="s">
        <v>73</v>
      </c>
      <c r="F50" s="51"/>
      <c r="G50" s="59"/>
      <c r="H50" s="69"/>
      <c r="I50" s="77"/>
    </row>
    <row r="51" spans="1:9">
      <c r="D51" s="25"/>
      <c r="E51" s="26" t="s">
        <v>74</v>
      </c>
      <c r="F51" s="52">
        <v>0</v>
      </c>
      <c r="G51" s="60">
        <v>0</v>
      </c>
      <c r="H51" s="73">
        <v>0</v>
      </c>
      <c r="I51" s="80">
        <f t="shared" si="1"/>
        <v>0</v>
      </c>
    </row>
    <row r="52" spans="1:9">
      <c r="D52" s="25"/>
      <c r="E52" s="26" t="s">
        <v>75</v>
      </c>
      <c r="F52" s="52">
        <v>0</v>
      </c>
      <c r="G52" s="60">
        <v>0</v>
      </c>
      <c r="H52" s="73">
        <v>0</v>
      </c>
      <c r="I52" s="80">
        <f t="shared" si="1"/>
        <v>0</v>
      </c>
    </row>
    <row r="53" spans="1:9">
      <c r="D53" s="27" t="s">
        <v>76</v>
      </c>
      <c r="E53" s="29"/>
      <c r="F53" s="53">
        <f>SUM(F51:F52)</f>
        <v>0</v>
      </c>
      <c r="G53" s="61">
        <f>SUM(G51:G52)</f>
        <v>0</v>
      </c>
      <c r="H53" s="72">
        <f>SUM(H51:H52)</f>
        <v>0</v>
      </c>
      <c r="I53" s="79">
        <f t="shared" si="1"/>
        <v>0</v>
      </c>
    </row>
    <row r="54" spans="1:9">
      <c r="C54" s="29" t="s">
        <v>167</v>
      </c>
      <c r="D54" s="27"/>
      <c r="E54" s="27"/>
      <c r="F54" s="53">
        <f>F49+F53</f>
        <v>0</v>
      </c>
      <c r="G54" s="61">
        <f>G49+G53</f>
        <v>0</v>
      </c>
      <c r="H54" s="72">
        <f>H49+H53</f>
        <v>0</v>
      </c>
      <c r="I54" s="79">
        <f t="shared" si="1"/>
        <v>0</v>
      </c>
    </row>
    <row r="55" spans="1:9">
      <c r="A55" s="25"/>
      <c r="B55" s="25"/>
      <c r="C55" t="s">
        <v>161</v>
      </c>
      <c r="D55" s="25"/>
      <c r="E55" s="25"/>
      <c r="F55" s="51"/>
      <c r="G55" s="59"/>
      <c r="H55" s="70"/>
    </row>
    <row r="56" spans="1:9">
      <c r="D56" s="25" t="s">
        <v>20</v>
      </c>
      <c r="F56" s="51"/>
      <c r="G56" s="59"/>
      <c r="H56" s="70"/>
    </row>
    <row r="57" spans="1:9">
      <c r="D57" s="25"/>
      <c r="E57" s="26" t="s">
        <v>113</v>
      </c>
      <c r="F57" s="52">
        <v>0</v>
      </c>
      <c r="G57" s="60">
        <v>0</v>
      </c>
      <c r="H57" s="71">
        <v>0</v>
      </c>
      <c r="I57" s="78">
        <f t="shared" si="1"/>
        <v>0</v>
      </c>
    </row>
    <row r="58" spans="1:9">
      <c r="D58" s="25"/>
      <c r="E58" s="26" t="s">
        <v>114</v>
      </c>
      <c r="F58" s="52">
        <v>0</v>
      </c>
      <c r="G58" s="60">
        <v>0</v>
      </c>
      <c r="H58" s="73">
        <v>0</v>
      </c>
      <c r="I58" s="80">
        <f t="shared" si="1"/>
        <v>0</v>
      </c>
    </row>
    <row r="59" spans="1:9">
      <c r="D59" s="25"/>
      <c r="E59" s="26" t="s">
        <v>115</v>
      </c>
      <c r="F59" s="52">
        <v>0</v>
      </c>
      <c r="G59" s="60">
        <v>0</v>
      </c>
      <c r="H59" s="71">
        <v>0</v>
      </c>
      <c r="I59" s="78">
        <f t="shared" si="1"/>
        <v>0</v>
      </c>
    </row>
    <row r="60" spans="1:9">
      <c r="D60" s="25"/>
      <c r="E60" s="26" t="s">
        <v>116</v>
      </c>
      <c r="F60" s="52">
        <v>0</v>
      </c>
      <c r="G60" s="60">
        <v>0</v>
      </c>
      <c r="H60" s="71">
        <v>0</v>
      </c>
      <c r="I60" s="78">
        <f t="shared" si="1"/>
        <v>0</v>
      </c>
    </row>
    <row r="61" spans="1:9">
      <c r="D61" s="25"/>
      <c r="E61" s="26" t="s">
        <v>117</v>
      </c>
      <c r="F61" s="52">
        <v>0</v>
      </c>
      <c r="G61" s="60">
        <v>0</v>
      </c>
      <c r="H61" s="71">
        <v>0</v>
      </c>
      <c r="I61" s="78">
        <f t="shared" si="1"/>
        <v>0</v>
      </c>
    </row>
    <row r="62" spans="1:9">
      <c r="D62" s="27" t="s">
        <v>24</v>
      </c>
      <c r="E62" s="29"/>
      <c r="F62" s="53">
        <f>SUM(F57:F61)</f>
        <v>0</v>
      </c>
      <c r="G62" s="61">
        <f>SUM(G57:G61)</f>
        <v>0</v>
      </c>
      <c r="H62" s="72">
        <f>SUM(H57:H61)</f>
        <v>0</v>
      </c>
      <c r="I62" s="79">
        <f t="shared" si="1"/>
        <v>0</v>
      </c>
    </row>
    <row r="63" spans="1:9">
      <c r="D63" s="25" t="s">
        <v>153</v>
      </c>
      <c r="F63" s="51"/>
      <c r="G63" s="59"/>
      <c r="H63" s="70"/>
    </row>
    <row r="64" spans="1:9">
      <c r="D64" s="25"/>
      <c r="E64" s="26" t="s">
        <v>26</v>
      </c>
      <c r="F64" s="52"/>
      <c r="G64" s="60"/>
      <c r="H64" s="71"/>
      <c r="I64" s="78">
        <f t="shared" si="1"/>
        <v>0</v>
      </c>
    </row>
    <row r="65" spans="1:9">
      <c r="D65" s="25"/>
      <c r="E65" s="26" t="s">
        <v>77</v>
      </c>
      <c r="F65" s="52">
        <v>0</v>
      </c>
      <c r="G65" s="60">
        <v>0</v>
      </c>
      <c r="H65" s="71">
        <v>0</v>
      </c>
      <c r="I65" s="78">
        <f t="shared" si="1"/>
        <v>0</v>
      </c>
    </row>
    <row r="66" spans="1:9">
      <c r="D66" s="25"/>
      <c r="E66" s="26" t="s">
        <v>27</v>
      </c>
      <c r="F66" s="52">
        <v>0</v>
      </c>
      <c r="G66" s="60">
        <v>0</v>
      </c>
      <c r="H66" s="71">
        <v>0</v>
      </c>
      <c r="I66" s="78">
        <f t="shared" si="1"/>
        <v>0</v>
      </c>
    </row>
    <row r="67" spans="1:9">
      <c r="D67" s="25"/>
      <c r="E67" s="26" t="s">
        <v>28</v>
      </c>
      <c r="F67" s="52">
        <v>0</v>
      </c>
      <c r="G67" s="60">
        <v>0</v>
      </c>
      <c r="H67" s="71">
        <v>0</v>
      </c>
      <c r="I67" s="78">
        <f t="shared" si="1"/>
        <v>0</v>
      </c>
    </row>
    <row r="68" spans="1:9">
      <c r="D68" s="25"/>
      <c r="E68" s="26" t="s">
        <v>70</v>
      </c>
      <c r="F68" s="52">
        <v>0</v>
      </c>
      <c r="G68" s="60">
        <v>0</v>
      </c>
      <c r="H68" s="71">
        <v>0</v>
      </c>
      <c r="I68" s="78">
        <f t="shared" si="1"/>
        <v>0</v>
      </c>
    </row>
    <row r="69" spans="1:9">
      <c r="D69" s="25"/>
      <c r="E69" s="26" t="s">
        <v>118</v>
      </c>
      <c r="F69" s="52">
        <v>0</v>
      </c>
      <c r="G69" s="60">
        <v>0</v>
      </c>
      <c r="H69" s="71">
        <v>0</v>
      </c>
      <c r="I69" s="78">
        <f t="shared" si="1"/>
        <v>0</v>
      </c>
    </row>
    <row r="70" spans="1:9">
      <c r="D70" s="25"/>
      <c r="E70" s="26" t="s">
        <v>158</v>
      </c>
      <c r="F70" s="52">
        <v>0</v>
      </c>
      <c r="G70" s="60">
        <v>0</v>
      </c>
      <c r="H70" s="71">
        <v>0</v>
      </c>
      <c r="I70" s="78">
        <f t="shared" si="1"/>
        <v>0</v>
      </c>
    </row>
    <row r="71" spans="1:9">
      <c r="D71" s="27" t="s">
        <v>154</v>
      </c>
      <c r="E71" s="29"/>
      <c r="F71" s="53">
        <f>SUM(F64:F70)</f>
        <v>0</v>
      </c>
      <c r="G71" s="61">
        <f>SUM(G64:G70)</f>
        <v>0</v>
      </c>
      <c r="H71" s="72">
        <f>SUM(H64:H70)</f>
        <v>0</v>
      </c>
      <c r="I71" s="79">
        <f t="shared" ref="I71:I114" si="2">SUM(F71:H71)</f>
        <v>0</v>
      </c>
    </row>
    <row r="72" spans="1:9">
      <c r="D72" s="25" t="s">
        <v>155</v>
      </c>
      <c r="F72" s="51"/>
      <c r="G72" s="59"/>
      <c r="H72" s="70"/>
    </row>
    <row r="73" spans="1:9">
      <c r="D73" s="25"/>
      <c r="E73" s="26" t="s">
        <v>121</v>
      </c>
      <c r="F73" s="52">
        <v>0</v>
      </c>
      <c r="G73" s="60">
        <v>0</v>
      </c>
      <c r="H73" s="73">
        <v>0</v>
      </c>
      <c r="I73" s="80">
        <f t="shared" si="2"/>
        <v>0</v>
      </c>
    </row>
    <row r="74" spans="1:9">
      <c r="D74" s="25"/>
      <c r="E74" s="42" t="s">
        <v>119</v>
      </c>
      <c r="F74" s="52">
        <v>0</v>
      </c>
      <c r="G74" s="60">
        <v>0</v>
      </c>
      <c r="H74" s="71">
        <v>0</v>
      </c>
      <c r="I74" s="78">
        <f t="shared" si="2"/>
        <v>0</v>
      </c>
    </row>
    <row r="75" spans="1:9">
      <c r="D75" s="25"/>
      <c r="E75" s="42" t="s">
        <v>120</v>
      </c>
      <c r="F75" s="52">
        <v>0</v>
      </c>
      <c r="G75" s="60">
        <v>0</v>
      </c>
      <c r="H75" s="71">
        <v>0</v>
      </c>
      <c r="I75" s="78">
        <f t="shared" si="2"/>
        <v>0</v>
      </c>
    </row>
    <row r="76" spans="1:9">
      <c r="D76" s="25"/>
      <c r="E76" s="26" t="s">
        <v>160</v>
      </c>
      <c r="F76" s="52">
        <v>0</v>
      </c>
      <c r="G76" s="60">
        <v>0</v>
      </c>
      <c r="H76" s="71">
        <v>0</v>
      </c>
      <c r="I76" s="78">
        <f t="shared" si="2"/>
        <v>0</v>
      </c>
    </row>
    <row r="77" spans="1:9">
      <c r="D77" s="27" t="s">
        <v>156</v>
      </c>
      <c r="E77" s="29"/>
      <c r="F77" s="53">
        <f>SUM(F73:F76)</f>
        <v>0</v>
      </c>
      <c r="G77" s="61">
        <f>SUM(G73:G76)</f>
        <v>0</v>
      </c>
      <c r="H77" s="72">
        <f>SUM(H73:H76)</f>
        <v>0</v>
      </c>
      <c r="I77" s="79">
        <f t="shared" si="2"/>
        <v>0</v>
      </c>
    </row>
    <row r="78" spans="1:9">
      <c r="A78" s="25"/>
      <c r="B78" s="25"/>
      <c r="C78" s="45" t="s">
        <v>162</v>
      </c>
      <c r="D78" s="46"/>
      <c r="E78" s="46"/>
      <c r="F78" s="55">
        <f>F62+F71+F77</f>
        <v>0</v>
      </c>
      <c r="G78" s="63">
        <f>G62+G71+G77</f>
        <v>0</v>
      </c>
      <c r="H78" s="75">
        <f>H62+H71+H77</f>
        <v>0</v>
      </c>
      <c r="I78" s="82">
        <f t="shared" si="2"/>
        <v>0</v>
      </c>
    </row>
    <row r="79" spans="1:9">
      <c r="A79" s="25"/>
      <c r="B79" s="28" t="s">
        <v>68</v>
      </c>
      <c r="C79" s="43"/>
      <c r="D79" s="28"/>
      <c r="E79" s="28"/>
      <c r="F79" s="54">
        <f>F54+F78</f>
        <v>0</v>
      </c>
      <c r="G79" s="62">
        <f>G54+G78</f>
        <v>0</v>
      </c>
      <c r="H79" s="74">
        <f>H54+H78</f>
        <v>0</v>
      </c>
      <c r="I79" s="81">
        <f t="shared" si="2"/>
        <v>0</v>
      </c>
    </row>
    <row r="80" spans="1:9">
      <c r="A80" s="25"/>
      <c r="B80" s="24" t="s">
        <v>79</v>
      </c>
      <c r="D80" s="25"/>
      <c r="E80" s="25"/>
      <c r="F80" s="51"/>
      <c r="G80" s="59"/>
      <c r="H80" s="69"/>
      <c r="I80" s="77"/>
    </row>
    <row r="81" spans="1:9">
      <c r="A81" s="25"/>
      <c r="B81" s="24"/>
      <c r="C81" t="s">
        <v>122</v>
      </c>
      <c r="D81" s="25"/>
      <c r="E81" s="25"/>
      <c r="F81" s="51">
        <v>0</v>
      </c>
      <c r="G81" s="59">
        <v>0</v>
      </c>
      <c r="H81" s="69">
        <v>0</v>
      </c>
      <c r="I81" s="77">
        <f t="shared" si="2"/>
        <v>0</v>
      </c>
    </row>
    <row r="82" spans="1:9">
      <c r="A82" s="25"/>
      <c r="B82" s="24"/>
      <c r="C82" t="s">
        <v>133</v>
      </c>
      <c r="D82" s="25"/>
      <c r="E82" s="25"/>
      <c r="F82" s="51">
        <v>0</v>
      </c>
      <c r="G82" s="59">
        <v>0</v>
      </c>
      <c r="H82" s="69">
        <v>0</v>
      </c>
      <c r="I82" s="77">
        <f t="shared" si="2"/>
        <v>0</v>
      </c>
    </row>
    <row r="83" spans="1:9">
      <c r="A83" s="25"/>
      <c r="B83" s="25"/>
      <c r="C83" t="s">
        <v>82</v>
      </c>
      <c r="D83" s="25"/>
      <c r="E83" s="25"/>
      <c r="F83" s="51">
        <v>0</v>
      </c>
      <c r="G83" s="59">
        <v>0</v>
      </c>
      <c r="H83" s="69">
        <v>0</v>
      </c>
      <c r="I83" s="77">
        <f t="shared" si="2"/>
        <v>0</v>
      </c>
    </row>
    <row r="84" spans="1:9">
      <c r="A84" s="25"/>
      <c r="B84" s="25"/>
      <c r="C84" t="s">
        <v>123</v>
      </c>
      <c r="D84" s="25"/>
      <c r="E84" s="25"/>
      <c r="F84" s="51">
        <v>0</v>
      </c>
      <c r="G84" s="59">
        <v>0</v>
      </c>
      <c r="H84" s="69">
        <v>0</v>
      </c>
      <c r="I84" s="77">
        <f t="shared" si="2"/>
        <v>0</v>
      </c>
    </row>
    <row r="85" spans="1:9">
      <c r="A85" s="25"/>
      <c r="B85" s="25"/>
      <c r="C85" t="s">
        <v>81</v>
      </c>
      <c r="D85" s="25"/>
      <c r="E85" s="25"/>
      <c r="F85" s="51">
        <v>0</v>
      </c>
      <c r="G85" s="59">
        <v>0</v>
      </c>
      <c r="H85" s="69">
        <v>0</v>
      </c>
      <c r="I85" s="77">
        <f t="shared" si="2"/>
        <v>0</v>
      </c>
    </row>
    <row r="86" spans="1:9">
      <c r="A86" s="25"/>
      <c r="B86" s="28" t="s">
        <v>80</v>
      </c>
      <c r="C86" s="29"/>
      <c r="D86" s="27"/>
      <c r="E86" s="27"/>
      <c r="F86" s="53">
        <f>SUM(F81:F85)</f>
        <v>0</v>
      </c>
      <c r="G86" s="61">
        <f>SUM(G81:G85)</f>
        <v>0</v>
      </c>
      <c r="H86" s="72">
        <f>SUM(H81:H85)</f>
        <v>0</v>
      </c>
      <c r="I86" s="79">
        <f t="shared" si="2"/>
        <v>0</v>
      </c>
    </row>
    <row r="87" spans="1:9">
      <c r="B87" s="24" t="s">
        <v>126</v>
      </c>
      <c r="D87" s="25"/>
      <c r="F87" s="51"/>
      <c r="G87" s="59"/>
      <c r="H87" s="70"/>
    </row>
    <row r="88" spans="1:9">
      <c r="A88" s="25"/>
      <c r="B88" s="25"/>
      <c r="C88" t="s">
        <v>40</v>
      </c>
      <c r="D88" s="25"/>
      <c r="E88" s="25"/>
      <c r="F88" s="51">
        <v>0</v>
      </c>
      <c r="G88" s="59">
        <v>0</v>
      </c>
      <c r="H88" s="70">
        <v>0</v>
      </c>
      <c r="I88" s="48">
        <f t="shared" si="2"/>
        <v>0</v>
      </c>
    </row>
    <row r="89" spans="1:9">
      <c r="A89" s="25"/>
      <c r="B89" s="25"/>
      <c r="C89" t="s">
        <v>124</v>
      </c>
      <c r="D89" s="25"/>
      <c r="E89" s="25"/>
      <c r="F89" s="51">
        <v>0</v>
      </c>
      <c r="G89" s="59">
        <v>0</v>
      </c>
      <c r="H89" s="70">
        <v>0</v>
      </c>
      <c r="I89" s="48">
        <f t="shared" si="2"/>
        <v>0</v>
      </c>
    </row>
    <row r="90" spans="1:9">
      <c r="A90" s="25"/>
      <c r="B90" s="25"/>
      <c r="C90" t="s">
        <v>125</v>
      </c>
      <c r="D90" s="25"/>
      <c r="E90" s="25"/>
      <c r="F90" s="51">
        <v>0</v>
      </c>
      <c r="G90" s="59">
        <v>0</v>
      </c>
      <c r="H90" s="70">
        <v>0</v>
      </c>
      <c r="I90" s="48">
        <f t="shared" si="2"/>
        <v>0</v>
      </c>
    </row>
    <row r="91" spans="1:9">
      <c r="A91" s="25"/>
      <c r="B91" s="25"/>
      <c r="C91" t="s">
        <v>41</v>
      </c>
      <c r="D91" s="25"/>
      <c r="E91" s="25"/>
      <c r="F91" s="51">
        <v>0</v>
      </c>
      <c r="G91" s="59">
        <v>0</v>
      </c>
      <c r="H91" s="70">
        <v>0</v>
      </c>
      <c r="I91" s="48">
        <f t="shared" si="2"/>
        <v>0</v>
      </c>
    </row>
    <row r="92" spans="1:9">
      <c r="A92" s="25"/>
      <c r="B92" s="25"/>
      <c r="C92" t="s">
        <v>132</v>
      </c>
      <c r="D92" s="25"/>
      <c r="E92" s="25"/>
      <c r="F92" s="51">
        <v>0</v>
      </c>
      <c r="G92" s="59">
        <v>0</v>
      </c>
      <c r="H92" s="70">
        <v>0</v>
      </c>
      <c r="I92" s="48">
        <f t="shared" si="2"/>
        <v>0</v>
      </c>
    </row>
    <row r="93" spans="1:9">
      <c r="A93" s="25"/>
      <c r="B93" s="25"/>
      <c r="C93" t="s">
        <v>129</v>
      </c>
      <c r="D93" s="25"/>
      <c r="E93" s="25"/>
      <c r="F93" s="51">
        <v>0</v>
      </c>
      <c r="G93" s="59">
        <v>0</v>
      </c>
      <c r="H93" s="70">
        <v>0</v>
      </c>
      <c r="I93" s="48">
        <f t="shared" si="2"/>
        <v>0</v>
      </c>
    </row>
    <row r="94" spans="1:9">
      <c r="A94" s="25"/>
      <c r="B94" s="25"/>
      <c r="C94" t="s">
        <v>130</v>
      </c>
      <c r="D94" s="25"/>
      <c r="E94" s="25"/>
      <c r="F94" s="51">
        <v>0</v>
      </c>
      <c r="G94" s="59">
        <v>0</v>
      </c>
      <c r="H94" s="70">
        <v>0</v>
      </c>
      <c r="I94" s="48">
        <f t="shared" si="2"/>
        <v>0</v>
      </c>
    </row>
    <row r="95" spans="1:9">
      <c r="A95" s="25"/>
      <c r="B95" s="25"/>
      <c r="C95" t="s">
        <v>84</v>
      </c>
      <c r="D95" s="25"/>
      <c r="E95" s="25"/>
      <c r="F95" s="51">
        <v>0</v>
      </c>
      <c r="G95" s="59">
        <v>0</v>
      </c>
      <c r="H95" s="69">
        <v>0</v>
      </c>
      <c r="I95" s="77">
        <f t="shared" si="2"/>
        <v>0</v>
      </c>
    </row>
    <row r="96" spans="1:9">
      <c r="A96" s="25"/>
      <c r="B96" s="25"/>
      <c r="C96" t="s">
        <v>128</v>
      </c>
      <c r="D96" s="25"/>
      <c r="E96" s="25"/>
      <c r="F96" s="51">
        <v>0</v>
      </c>
      <c r="G96" s="59">
        <v>0</v>
      </c>
      <c r="H96" s="70">
        <v>0</v>
      </c>
      <c r="I96" s="48">
        <f t="shared" si="2"/>
        <v>0</v>
      </c>
    </row>
    <row r="97" spans="1:9">
      <c r="A97" s="25"/>
      <c r="B97" s="25"/>
      <c r="C97" t="s">
        <v>43</v>
      </c>
      <c r="D97" s="25"/>
      <c r="E97" s="25"/>
      <c r="F97" s="51">
        <v>0</v>
      </c>
      <c r="G97" s="59">
        <v>0</v>
      </c>
      <c r="H97" s="70">
        <v>0</v>
      </c>
      <c r="I97" s="48">
        <f t="shared" si="2"/>
        <v>0</v>
      </c>
    </row>
    <row r="98" spans="1:9">
      <c r="A98" s="25"/>
      <c r="B98" s="25"/>
      <c r="C98" t="s">
        <v>83</v>
      </c>
      <c r="D98" s="25"/>
      <c r="E98" s="25"/>
      <c r="F98" s="51">
        <v>0</v>
      </c>
      <c r="G98" s="59">
        <v>0</v>
      </c>
      <c r="H98" s="70">
        <v>0</v>
      </c>
      <c r="I98" s="48">
        <f t="shared" si="2"/>
        <v>0</v>
      </c>
    </row>
    <row r="99" spans="1:9">
      <c r="A99" s="25"/>
      <c r="B99" s="25"/>
      <c r="C99" t="s">
        <v>131</v>
      </c>
      <c r="D99" s="25"/>
      <c r="E99" s="25"/>
      <c r="F99" s="51">
        <v>0</v>
      </c>
      <c r="G99" s="59">
        <v>0</v>
      </c>
      <c r="H99" s="69">
        <v>0</v>
      </c>
      <c r="I99" s="77">
        <f t="shared" si="2"/>
        <v>0</v>
      </c>
    </row>
    <row r="100" spans="1:9">
      <c r="A100" s="25"/>
      <c r="B100" s="25"/>
      <c r="C100" t="s">
        <v>85</v>
      </c>
      <c r="D100" s="25"/>
      <c r="E100" s="25"/>
      <c r="F100" s="51">
        <v>0</v>
      </c>
      <c r="G100" s="59">
        <v>0</v>
      </c>
      <c r="H100" s="69">
        <v>0</v>
      </c>
      <c r="I100" s="77">
        <f t="shared" si="2"/>
        <v>0</v>
      </c>
    </row>
    <row r="101" spans="1:9">
      <c r="B101" s="24" t="s">
        <v>127</v>
      </c>
      <c r="C101" s="43"/>
      <c r="D101" s="28"/>
      <c r="E101" s="28"/>
      <c r="F101" s="54">
        <f>SUM(F88:F100)</f>
        <v>0</v>
      </c>
      <c r="G101" s="62">
        <f>SUM(G88:G100)</f>
        <v>0</v>
      </c>
      <c r="H101" s="74">
        <f>SUM(H88:H100)</f>
        <v>0</v>
      </c>
      <c r="I101" s="81">
        <f t="shared" si="2"/>
        <v>0</v>
      </c>
    </row>
    <row r="102" spans="1:9">
      <c r="B102" s="24" t="s">
        <v>48</v>
      </c>
      <c r="D102" s="25"/>
      <c r="F102" s="51"/>
      <c r="G102" s="59"/>
      <c r="H102" s="70"/>
    </row>
    <row r="103" spans="1:9">
      <c r="B103" s="25"/>
      <c r="C103" t="s">
        <v>49</v>
      </c>
      <c r="D103" s="25"/>
      <c r="E103" s="25"/>
      <c r="F103" s="51">
        <v>0</v>
      </c>
      <c r="G103" s="59">
        <v>0</v>
      </c>
      <c r="H103" s="69">
        <v>0</v>
      </c>
      <c r="I103" s="77">
        <f t="shared" si="2"/>
        <v>0</v>
      </c>
    </row>
    <row r="104" spans="1:9">
      <c r="B104" s="25"/>
      <c r="C104" t="s">
        <v>134</v>
      </c>
      <c r="D104" s="25"/>
      <c r="E104" s="25"/>
      <c r="F104" s="51">
        <v>0</v>
      </c>
      <c r="G104" s="59">
        <v>0</v>
      </c>
      <c r="H104" s="69">
        <v>0</v>
      </c>
      <c r="I104" s="77">
        <f t="shared" si="2"/>
        <v>0</v>
      </c>
    </row>
    <row r="105" spans="1:9">
      <c r="C105" t="s">
        <v>139</v>
      </c>
      <c r="D105" s="25"/>
      <c r="E105" s="25"/>
      <c r="F105" s="51">
        <v>0</v>
      </c>
      <c r="G105" s="59">
        <v>0</v>
      </c>
      <c r="H105" s="69">
        <v>0</v>
      </c>
      <c r="I105" s="77">
        <f t="shared" si="2"/>
        <v>0</v>
      </c>
    </row>
    <row r="106" spans="1:9">
      <c r="C106" t="s">
        <v>135</v>
      </c>
      <c r="D106" s="25"/>
      <c r="E106" s="25"/>
      <c r="F106" s="51">
        <v>0</v>
      </c>
      <c r="G106" s="59">
        <v>0</v>
      </c>
      <c r="H106" s="69">
        <v>0</v>
      </c>
      <c r="I106" s="77">
        <f t="shared" si="2"/>
        <v>0</v>
      </c>
    </row>
    <row r="107" spans="1:9">
      <c r="C107" t="s">
        <v>136</v>
      </c>
      <c r="D107" s="25"/>
      <c r="E107" s="25"/>
      <c r="F107" s="51">
        <v>0</v>
      </c>
      <c r="G107" s="59">
        <v>0</v>
      </c>
      <c r="H107" s="69">
        <v>0</v>
      </c>
      <c r="I107" s="77">
        <f t="shared" si="2"/>
        <v>0</v>
      </c>
    </row>
    <row r="108" spans="1:9">
      <c r="C108" t="s">
        <v>137</v>
      </c>
      <c r="D108" s="25"/>
      <c r="E108" s="25"/>
      <c r="F108" s="51">
        <v>0</v>
      </c>
      <c r="G108" s="59">
        <v>0</v>
      </c>
      <c r="H108" s="69">
        <v>0</v>
      </c>
      <c r="I108" s="77">
        <f t="shared" si="2"/>
        <v>0</v>
      </c>
    </row>
    <row r="109" spans="1:9">
      <c r="C109" t="s">
        <v>138</v>
      </c>
      <c r="D109" s="25"/>
      <c r="E109" s="25"/>
      <c r="F109" s="51">
        <v>0</v>
      </c>
      <c r="G109" s="59">
        <v>0</v>
      </c>
      <c r="H109" s="69">
        <v>0</v>
      </c>
      <c r="I109" s="77">
        <f t="shared" si="2"/>
        <v>0</v>
      </c>
    </row>
    <row r="110" spans="1:9">
      <c r="C110" t="s">
        <v>140</v>
      </c>
      <c r="D110" s="25"/>
      <c r="E110" s="25"/>
      <c r="F110" s="51">
        <v>0</v>
      </c>
      <c r="G110" s="59">
        <v>0</v>
      </c>
      <c r="H110" s="69">
        <v>0</v>
      </c>
      <c r="I110" s="77">
        <f t="shared" si="2"/>
        <v>0</v>
      </c>
    </row>
    <row r="111" spans="1:9">
      <c r="C111" t="s">
        <v>141</v>
      </c>
      <c r="D111" s="25"/>
      <c r="E111" s="25"/>
      <c r="F111" s="51">
        <v>0</v>
      </c>
      <c r="G111" s="59">
        <v>0</v>
      </c>
      <c r="H111" s="69">
        <v>0</v>
      </c>
      <c r="I111" s="77">
        <f t="shared" si="2"/>
        <v>0</v>
      </c>
    </row>
    <row r="112" spans="1:9">
      <c r="B112" s="28" t="s">
        <v>52</v>
      </c>
      <c r="C112" s="43"/>
      <c r="D112" s="28"/>
      <c r="E112" s="28"/>
      <c r="F112" s="54">
        <f>SUM(F103:F111)</f>
        <v>0</v>
      </c>
      <c r="G112" s="62">
        <f>SUM(G103:G111)</f>
        <v>0</v>
      </c>
      <c r="H112" s="74">
        <f>SUM(H103:H111)</f>
        <v>0</v>
      </c>
      <c r="I112" s="81">
        <f t="shared" si="2"/>
        <v>0</v>
      </c>
    </row>
    <row r="113" spans="1:9">
      <c r="A113" s="22" t="s">
        <v>53</v>
      </c>
      <c r="B113" s="22"/>
      <c r="C113" s="22"/>
      <c r="D113" s="24"/>
      <c r="E113" s="22"/>
      <c r="F113" s="56">
        <f>SUM(F79+F101+F86+F112)</f>
        <v>0</v>
      </c>
      <c r="G113" s="64">
        <f>SUM(G79+G101+G86+G112)</f>
        <v>0</v>
      </c>
      <c r="H113" s="76">
        <f>SUM(H79+H101+H86+H112)</f>
        <v>0</v>
      </c>
      <c r="I113" s="32">
        <f t="shared" si="2"/>
        <v>0</v>
      </c>
    </row>
    <row r="114" spans="1:9">
      <c r="A114" t="s">
        <v>65</v>
      </c>
      <c r="D114" s="25"/>
      <c r="F114" s="57">
        <f>F41-F113</f>
        <v>0</v>
      </c>
      <c r="G114" s="58">
        <f>G41-G113</f>
        <v>0</v>
      </c>
      <c r="H114" s="48">
        <f>H41-H113</f>
        <v>0</v>
      </c>
      <c r="I114" s="48">
        <f t="shared" si="2"/>
        <v>0</v>
      </c>
    </row>
    <row r="115" spans="1:9">
      <c r="D115" s="25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workbookViewId="0">
      <pane ySplit="5" topLeftCell="A47" activePane="bottomLeft" state="frozen"/>
      <selection pane="bottomLeft" activeCell="G62" sqref="G62"/>
    </sheetView>
  </sheetViews>
  <sheetFormatPr defaultColWidth="9.109375" defaultRowHeight="14.4"/>
  <cols>
    <col min="1" max="1" width="4.109375" style="1" customWidth="1"/>
    <col min="2" max="2" width="4.21875" style="1" customWidth="1"/>
    <col min="3" max="3" width="3.5546875" style="1" customWidth="1"/>
    <col min="4" max="4" width="5" style="1" customWidth="1"/>
    <col min="5" max="5" width="17.88671875" style="1" customWidth="1"/>
    <col min="6" max="6" width="13.88671875" style="1" bestFit="1" customWidth="1"/>
    <col min="7" max="10" width="10.109375" style="13" customWidth="1"/>
    <col min="11" max="11" width="10.109375" style="17" customWidth="1"/>
    <col min="12" max="16384" width="9.109375" style="1"/>
  </cols>
  <sheetData>
    <row r="1" spans="1:11">
      <c r="A1" s="3" t="s">
        <v>63</v>
      </c>
    </row>
    <row r="2" spans="1:11">
      <c r="A2" s="3" t="s">
        <v>66</v>
      </c>
    </row>
    <row r="4" spans="1:11">
      <c r="A4" s="84" t="s">
        <v>54</v>
      </c>
      <c r="B4" s="84"/>
      <c r="C4" s="84"/>
      <c r="D4" s="84"/>
      <c r="E4" s="84"/>
      <c r="F4" s="84"/>
    </row>
    <row r="5" spans="1:11" thickBot="1">
      <c r="A5" s="3"/>
      <c r="G5" s="20" t="s">
        <v>59</v>
      </c>
      <c r="H5" s="20" t="s">
        <v>56</v>
      </c>
      <c r="I5" s="20" t="s">
        <v>57</v>
      </c>
      <c r="J5" s="20" t="s">
        <v>58</v>
      </c>
      <c r="K5" s="21" t="s">
        <v>61</v>
      </c>
    </row>
    <row r="6" spans="1:11">
      <c r="A6" s="3" t="s">
        <v>0</v>
      </c>
      <c r="F6" s="1" t="s">
        <v>67</v>
      </c>
      <c r="G6" s="17">
        <v>10025</v>
      </c>
      <c r="H6" s="17">
        <f>G61</f>
        <v>9169</v>
      </c>
      <c r="I6" s="17">
        <f>H61</f>
        <v>7088</v>
      </c>
      <c r="J6" s="17">
        <f>I61</f>
        <v>10122</v>
      </c>
    </row>
    <row r="7" spans="1:11">
      <c r="B7" s="4" t="s">
        <v>1</v>
      </c>
    </row>
    <row r="8" spans="1:11">
      <c r="C8" s="1" t="s">
        <v>3</v>
      </c>
      <c r="G8" s="13">
        <v>0</v>
      </c>
      <c r="H8" s="13">
        <v>250</v>
      </c>
      <c r="I8" s="13">
        <v>250</v>
      </c>
      <c r="J8" s="13">
        <v>0</v>
      </c>
      <c r="K8" s="17">
        <f t="shared" ref="K8:K10" si="0">SUM(G8:J8)</f>
        <v>500</v>
      </c>
    </row>
    <row r="9" spans="1:11">
      <c r="C9" s="1" t="s">
        <v>5</v>
      </c>
      <c r="G9" s="13">
        <v>0</v>
      </c>
      <c r="H9" s="13">
        <v>5000</v>
      </c>
      <c r="I9" s="13">
        <v>0</v>
      </c>
      <c r="J9" s="13">
        <v>5000</v>
      </c>
      <c r="K9" s="17">
        <f t="shared" si="0"/>
        <v>10000</v>
      </c>
    </row>
    <row r="10" spans="1:11">
      <c r="C10" s="1" t="s">
        <v>4</v>
      </c>
      <c r="G10" s="13">
        <v>2500</v>
      </c>
      <c r="H10" s="13">
        <v>0</v>
      </c>
      <c r="I10" s="13">
        <v>0</v>
      </c>
      <c r="J10" s="13">
        <v>0</v>
      </c>
      <c r="K10" s="17">
        <f t="shared" si="0"/>
        <v>2500</v>
      </c>
    </row>
    <row r="11" spans="1:11">
      <c r="C11" s="1" t="s">
        <v>6</v>
      </c>
    </row>
    <row r="12" spans="1:11">
      <c r="D12" s="1" t="s">
        <v>7</v>
      </c>
      <c r="G12" s="13">
        <f>1500/4</f>
        <v>375</v>
      </c>
      <c r="H12" s="13">
        <f>1500/4</f>
        <v>375</v>
      </c>
      <c r="I12" s="13">
        <f>1500/4</f>
        <v>375</v>
      </c>
      <c r="J12" s="13">
        <f>1500/4</f>
        <v>375</v>
      </c>
      <c r="K12" s="17">
        <f t="shared" ref="K12:K13" si="1">SUM(G12:J12)</f>
        <v>1500</v>
      </c>
    </row>
    <row r="13" spans="1:11">
      <c r="D13" s="1" t="s">
        <v>8</v>
      </c>
      <c r="G13" s="13">
        <v>500</v>
      </c>
      <c r="H13" s="13">
        <v>3000</v>
      </c>
      <c r="I13" s="13">
        <v>4000</v>
      </c>
      <c r="J13" s="13">
        <v>500</v>
      </c>
      <c r="K13" s="17">
        <f t="shared" si="1"/>
        <v>8000</v>
      </c>
    </row>
    <row r="14" spans="1:11" s="4" customFormat="1">
      <c r="C14" s="5" t="s">
        <v>10</v>
      </c>
      <c r="D14" s="5"/>
      <c r="E14" s="5"/>
      <c r="G14" s="14">
        <f t="shared" ref="G14:K14" si="2">SUM(G12:G13)</f>
        <v>875</v>
      </c>
      <c r="H14" s="14">
        <f t="shared" si="2"/>
        <v>3375</v>
      </c>
      <c r="I14" s="14">
        <f t="shared" si="2"/>
        <v>4375</v>
      </c>
      <c r="J14" s="14">
        <f t="shared" si="2"/>
        <v>875</v>
      </c>
      <c r="K14" s="14">
        <f t="shared" si="2"/>
        <v>9500</v>
      </c>
    </row>
    <row r="15" spans="1:11">
      <c r="B15" s="5" t="s">
        <v>9</v>
      </c>
      <c r="C15" s="2"/>
      <c r="D15" s="2"/>
      <c r="E15" s="2"/>
      <c r="G15" s="15">
        <f t="shared" ref="G15:K15" si="3">SUM(G8:G10)+G14</f>
        <v>3375</v>
      </c>
      <c r="H15" s="15">
        <f t="shared" si="3"/>
        <v>8625</v>
      </c>
      <c r="I15" s="15">
        <f t="shared" si="3"/>
        <v>4625</v>
      </c>
      <c r="J15" s="15">
        <f t="shared" si="3"/>
        <v>5875</v>
      </c>
      <c r="K15" s="14">
        <f t="shared" si="3"/>
        <v>22500</v>
      </c>
    </row>
    <row r="16" spans="1:11">
      <c r="B16" s="1" t="s">
        <v>2</v>
      </c>
    </row>
    <row r="17" spans="1:11">
      <c r="C17" s="1" t="s">
        <v>11</v>
      </c>
      <c r="G17" s="13">
        <v>0</v>
      </c>
      <c r="H17" s="13">
        <v>250</v>
      </c>
      <c r="I17" s="13">
        <v>250</v>
      </c>
      <c r="J17" s="13">
        <v>0</v>
      </c>
      <c r="K17" s="17">
        <f t="shared" ref="K17:K21" si="4">SUM(G17:J17)</f>
        <v>500</v>
      </c>
    </row>
    <row r="18" spans="1:11">
      <c r="C18" s="1" t="s">
        <v>15</v>
      </c>
      <c r="G18" s="13">
        <v>4</v>
      </c>
      <c r="H18" s="13">
        <v>4</v>
      </c>
      <c r="I18" s="13">
        <v>4</v>
      </c>
      <c r="J18" s="13">
        <v>3</v>
      </c>
      <c r="K18" s="17">
        <f t="shared" si="4"/>
        <v>15</v>
      </c>
    </row>
    <row r="19" spans="1:11">
      <c r="C19" s="1" t="s">
        <v>12</v>
      </c>
      <c r="G19" s="13">
        <v>700</v>
      </c>
      <c r="H19" s="13">
        <v>700</v>
      </c>
      <c r="I19" s="13">
        <v>700</v>
      </c>
      <c r="J19" s="13">
        <v>700</v>
      </c>
      <c r="K19" s="17">
        <f t="shared" si="4"/>
        <v>2800</v>
      </c>
    </row>
    <row r="20" spans="1:11">
      <c r="C20" s="1" t="s">
        <v>13</v>
      </c>
      <c r="G20" s="13">
        <v>0</v>
      </c>
      <c r="H20" s="13">
        <v>1000</v>
      </c>
      <c r="I20" s="13">
        <v>7000</v>
      </c>
      <c r="J20" s="13">
        <v>0</v>
      </c>
      <c r="K20" s="17">
        <f t="shared" si="4"/>
        <v>8000</v>
      </c>
    </row>
    <row r="21" spans="1:11">
      <c r="C21" s="1" t="s">
        <v>14</v>
      </c>
      <c r="G21" s="13">
        <v>1250</v>
      </c>
      <c r="H21" s="13">
        <v>1250</v>
      </c>
      <c r="I21" s="13">
        <v>1250</v>
      </c>
      <c r="J21" s="13">
        <v>1250</v>
      </c>
      <c r="K21" s="17">
        <f t="shared" si="4"/>
        <v>5000</v>
      </c>
    </row>
    <row r="22" spans="1:11">
      <c r="B22" s="5" t="s">
        <v>16</v>
      </c>
      <c r="C22" s="5"/>
      <c r="D22" s="5"/>
      <c r="E22" s="5"/>
      <c r="F22" s="4"/>
      <c r="G22" s="14">
        <f t="shared" ref="G22:K22" si="5">SUM(G17:G21)</f>
        <v>1954</v>
      </c>
      <c r="H22" s="14">
        <f t="shared" si="5"/>
        <v>3204</v>
      </c>
      <c r="I22" s="14">
        <f t="shared" si="5"/>
        <v>9204</v>
      </c>
      <c r="J22" s="14">
        <f t="shared" si="5"/>
        <v>1953</v>
      </c>
      <c r="K22" s="14">
        <f t="shared" si="5"/>
        <v>16315</v>
      </c>
    </row>
    <row r="23" spans="1:11" s="3" customFormat="1" ht="13.8">
      <c r="A23" s="3" t="s">
        <v>17</v>
      </c>
      <c r="G23" s="16">
        <f t="shared" ref="G23:K23" si="6">G15+G22</f>
        <v>5329</v>
      </c>
      <c r="H23" s="16">
        <f t="shared" si="6"/>
        <v>11829</v>
      </c>
      <c r="I23" s="16">
        <f t="shared" si="6"/>
        <v>13829</v>
      </c>
      <c r="J23" s="16">
        <f t="shared" si="6"/>
        <v>7828</v>
      </c>
      <c r="K23" s="18">
        <f t="shared" si="6"/>
        <v>38815</v>
      </c>
    </row>
    <row r="25" spans="1:11">
      <c r="A25" s="3" t="s">
        <v>37</v>
      </c>
    </row>
    <row r="26" spans="1:11" s="4" customFormat="1">
      <c r="B26" s="4" t="s">
        <v>18</v>
      </c>
      <c r="G26" s="17"/>
      <c r="H26" s="17"/>
      <c r="I26" s="17"/>
      <c r="J26" s="17"/>
      <c r="K26" s="17"/>
    </row>
    <row r="27" spans="1:11">
      <c r="C27" s="1" t="s">
        <v>19</v>
      </c>
      <c r="G27" s="13">
        <v>0</v>
      </c>
      <c r="H27" s="13">
        <v>0</v>
      </c>
      <c r="I27" s="13">
        <v>0</v>
      </c>
      <c r="J27" s="13">
        <v>0</v>
      </c>
      <c r="K27" s="17">
        <f>SUM(G27:J27)</f>
        <v>0</v>
      </c>
    </row>
    <row r="28" spans="1:11" s="4" customFormat="1">
      <c r="C28" s="4" t="s">
        <v>23</v>
      </c>
      <c r="G28" s="17"/>
      <c r="H28" s="17"/>
      <c r="I28" s="17"/>
      <c r="J28" s="17"/>
      <c r="K28" s="17"/>
    </row>
    <row r="29" spans="1:11">
      <c r="D29" s="1" t="s">
        <v>20</v>
      </c>
    </row>
    <row r="30" spans="1:11">
      <c r="E30" s="1" t="s">
        <v>21</v>
      </c>
      <c r="G30" s="13">
        <f>6000/4</f>
        <v>1500</v>
      </c>
      <c r="H30" s="13">
        <f>6000/4</f>
        <v>1500</v>
      </c>
      <c r="I30" s="13">
        <f>6000/4</f>
        <v>1500</v>
      </c>
      <c r="J30" s="13">
        <f>6000/4</f>
        <v>1500</v>
      </c>
      <c r="K30" s="17">
        <f t="shared" ref="K30:K31" si="7">SUM(G30:J30)</f>
        <v>6000</v>
      </c>
    </row>
    <row r="31" spans="1:11">
      <c r="E31" s="1" t="s">
        <v>22</v>
      </c>
      <c r="G31" s="13">
        <v>600</v>
      </c>
      <c r="H31" s="13">
        <v>600</v>
      </c>
      <c r="I31" s="13">
        <v>600</v>
      </c>
      <c r="J31" s="13">
        <v>600</v>
      </c>
      <c r="K31" s="17">
        <f t="shared" si="7"/>
        <v>2400</v>
      </c>
    </row>
    <row r="32" spans="1:11">
      <c r="D32" s="2" t="s">
        <v>24</v>
      </c>
      <c r="E32" s="2"/>
      <c r="G32" s="15">
        <f t="shared" ref="G32:K32" si="8">SUM(G30:G31)</f>
        <v>2100</v>
      </c>
      <c r="H32" s="15">
        <f t="shared" si="8"/>
        <v>2100</v>
      </c>
      <c r="I32" s="15">
        <f t="shared" si="8"/>
        <v>2100</v>
      </c>
      <c r="J32" s="15">
        <f t="shared" si="8"/>
        <v>2100</v>
      </c>
      <c r="K32" s="14">
        <f t="shared" si="8"/>
        <v>8400</v>
      </c>
    </row>
    <row r="33" spans="2:11">
      <c r="D33" s="1" t="s">
        <v>25</v>
      </c>
    </row>
    <row r="34" spans="2:11">
      <c r="E34" s="1" t="s">
        <v>26</v>
      </c>
      <c r="G34" s="13">
        <v>0</v>
      </c>
      <c r="H34" s="13">
        <v>1200</v>
      </c>
      <c r="I34" s="13">
        <v>1600</v>
      </c>
      <c r="J34" s="13">
        <v>0</v>
      </c>
      <c r="K34" s="17">
        <f t="shared" ref="K34:K37" si="9">SUM(G34:J34)</f>
        <v>2800</v>
      </c>
    </row>
    <row r="35" spans="2:11">
      <c r="E35" s="1" t="s">
        <v>27</v>
      </c>
      <c r="G35" s="13">
        <v>0</v>
      </c>
      <c r="H35" s="13">
        <v>200</v>
      </c>
      <c r="I35" s="13">
        <v>800</v>
      </c>
      <c r="J35" s="13">
        <v>0</v>
      </c>
      <c r="K35" s="17">
        <f t="shared" si="9"/>
        <v>1000</v>
      </c>
    </row>
    <row r="36" spans="2:11">
      <c r="E36" s="1" t="s">
        <v>28</v>
      </c>
      <c r="G36" s="13">
        <v>0</v>
      </c>
      <c r="H36" s="13">
        <v>500</v>
      </c>
      <c r="I36" s="13">
        <v>1000</v>
      </c>
      <c r="J36" s="13">
        <v>0</v>
      </c>
      <c r="K36" s="17">
        <f t="shared" si="9"/>
        <v>1500</v>
      </c>
    </row>
    <row r="37" spans="2:11">
      <c r="E37" s="1" t="s">
        <v>29</v>
      </c>
      <c r="G37" s="13">
        <v>500</v>
      </c>
      <c r="H37" s="13">
        <v>500</v>
      </c>
      <c r="I37" s="13">
        <v>0</v>
      </c>
      <c r="J37" s="13">
        <v>0</v>
      </c>
      <c r="K37" s="17">
        <f t="shared" si="9"/>
        <v>1000</v>
      </c>
    </row>
    <row r="38" spans="2:11">
      <c r="D38" s="2" t="s">
        <v>30</v>
      </c>
      <c r="E38" s="2"/>
      <c r="G38" s="15">
        <f t="shared" ref="G38:K38" si="10">SUM(G34:G37)</f>
        <v>500</v>
      </c>
      <c r="H38" s="15">
        <f t="shared" si="10"/>
        <v>2400</v>
      </c>
      <c r="I38" s="15">
        <f t="shared" si="10"/>
        <v>3400</v>
      </c>
      <c r="J38" s="15">
        <f t="shared" si="10"/>
        <v>0</v>
      </c>
      <c r="K38" s="14">
        <f t="shared" si="10"/>
        <v>6300</v>
      </c>
    </row>
    <row r="39" spans="2:11">
      <c r="D39" s="1" t="s">
        <v>31</v>
      </c>
    </row>
    <row r="40" spans="2:11">
      <c r="E40" s="1" t="s">
        <v>32</v>
      </c>
      <c r="G40" s="13">
        <v>0</v>
      </c>
      <c r="H40" s="13">
        <v>0</v>
      </c>
      <c r="I40" s="13">
        <v>250</v>
      </c>
      <c r="J40" s="13">
        <v>0</v>
      </c>
      <c r="K40" s="17">
        <f t="shared" ref="K40:K42" si="11">SUM(G40:J40)</f>
        <v>250</v>
      </c>
    </row>
    <row r="41" spans="2:11">
      <c r="E41" s="1" t="s">
        <v>33</v>
      </c>
      <c r="G41" s="13">
        <v>0</v>
      </c>
      <c r="H41" s="13">
        <v>0</v>
      </c>
      <c r="I41" s="13">
        <v>250</v>
      </c>
      <c r="J41" s="13">
        <v>0</v>
      </c>
      <c r="K41" s="17">
        <f t="shared" si="11"/>
        <v>250</v>
      </c>
    </row>
    <row r="42" spans="2:11">
      <c r="E42" s="1" t="s">
        <v>34</v>
      </c>
      <c r="G42" s="13">
        <v>0</v>
      </c>
      <c r="H42" s="13">
        <v>450</v>
      </c>
      <c r="I42" s="13">
        <v>450</v>
      </c>
      <c r="J42" s="13">
        <v>0</v>
      </c>
      <c r="K42" s="17">
        <f t="shared" si="11"/>
        <v>900</v>
      </c>
    </row>
    <row r="43" spans="2:11">
      <c r="D43" s="2" t="s">
        <v>36</v>
      </c>
      <c r="E43" s="2"/>
      <c r="G43" s="15">
        <f t="shared" ref="G43:K43" si="12">SUM(G40:G42)</f>
        <v>0</v>
      </c>
      <c r="H43" s="15">
        <f t="shared" si="12"/>
        <v>450</v>
      </c>
      <c r="I43" s="15">
        <f t="shared" si="12"/>
        <v>950</v>
      </c>
      <c r="J43" s="15">
        <f t="shared" si="12"/>
        <v>0</v>
      </c>
      <c r="K43" s="14">
        <f t="shared" si="12"/>
        <v>1400</v>
      </c>
    </row>
    <row r="44" spans="2:11" s="4" customFormat="1">
      <c r="C44" s="4" t="s">
        <v>35</v>
      </c>
      <c r="G44" s="17">
        <f t="shared" ref="G44:K44" si="13">SUM(G32+G38+G43)</f>
        <v>2600</v>
      </c>
      <c r="H44" s="17">
        <f t="shared" si="13"/>
        <v>4950</v>
      </c>
      <c r="I44" s="17">
        <f t="shared" si="13"/>
        <v>6450</v>
      </c>
      <c r="J44" s="17">
        <f t="shared" si="13"/>
        <v>2100</v>
      </c>
      <c r="K44" s="17">
        <f t="shared" si="13"/>
        <v>16100</v>
      </c>
    </row>
    <row r="45" spans="2:11">
      <c r="B45" s="4" t="s">
        <v>38</v>
      </c>
    </row>
    <row r="46" spans="2:11">
      <c r="C46" s="1" t="s">
        <v>39</v>
      </c>
      <c r="G46" s="13">
        <v>500</v>
      </c>
      <c r="H46" s="13">
        <v>2000</v>
      </c>
      <c r="I46" s="13">
        <v>1000</v>
      </c>
      <c r="J46" s="13">
        <v>0</v>
      </c>
      <c r="K46" s="17">
        <f t="shared" ref="K46:K53" si="14">SUM(G46:J46)</f>
        <v>3500</v>
      </c>
    </row>
    <row r="47" spans="2:11">
      <c r="C47" s="1" t="s">
        <v>40</v>
      </c>
      <c r="G47" s="13">
        <v>100</v>
      </c>
      <c r="H47" s="13">
        <v>150</v>
      </c>
      <c r="I47" s="13">
        <v>200</v>
      </c>
      <c r="J47" s="13">
        <v>50</v>
      </c>
      <c r="K47" s="17">
        <f t="shared" si="14"/>
        <v>500</v>
      </c>
    </row>
    <row r="48" spans="2:11">
      <c r="C48" s="1" t="s">
        <v>41</v>
      </c>
      <c r="G48" s="13">
        <v>300</v>
      </c>
      <c r="H48" s="13">
        <v>300</v>
      </c>
      <c r="I48" s="13">
        <v>300</v>
      </c>
      <c r="J48" s="13">
        <v>300</v>
      </c>
      <c r="K48" s="17">
        <f t="shared" si="14"/>
        <v>1200</v>
      </c>
    </row>
    <row r="49" spans="1:11">
      <c r="C49" s="1" t="s">
        <v>42</v>
      </c>
      <c r="G49" s="13">
        <v>160</v>
      </c>
      <c r="H49" s="13">
        <v>160</v>
      </c>
      <c r="I49" s="13">
        <v>170</v>
      </c>
      <c r="J49" s="13">
        <v>160</v>
      </c>
      <c r="K49" s="17">
        <f t="shared" si="14"/>
        <v>650</v>
      </c>
    </row>
    <row r="50" spans="1:11">
      <c r="C50" s="1" t="s">
        <v>43</v>
      </c>
      <c r="G50" s="13">
        <v>150</v>
      </c>
      <c r="H50" s="13">
        <v>250</v>
      </c>
      <c r="I50" s="13">
        <v>450</v>
      </c>
      <c r="J50" s="13">
        <v>50</v>
      </c>
      <c r="K50" s="17">
        <f t="shared" si="14"/>
        <v>900</v>
      </c>
    </row>
    <row r="51" spans="1:11">
      <c r="C51" s="1" t="s">
        <v>44</v>
      </c>
      <c r="G51" s="13">
        <v>50</v>
      </c>
      <c r="H51" s="13">
        <v>150</v>
      </c>
      <c r="I51" s="13">
        <v>50</v>
      </c>
      <c r="J51" s="13">
        <v>50</v>
      </c>
      <c r="K51" s="17">
        <f t="shared" si="14"/>
        <v>300</v>
      </c>
    </row>
    <row r="52" spans="1:11">
      <c r="C52" s="1" t="s">
        <v>45</v>
      </c>
      <c r="G52" s="13">
        <v>1200</v>
      </c>
      <c r="H52" s="13">
        <v>1200</v>
      </c>
      <c r="I52" s="13">
        <v>1200</v>
      </c>
      <c r="J52" s="13">
        <v>1200</v>
      </c>
      <c r="K52" s="17">
        <f t="shared" si="14"/>
        <v>4800</v>
      </c>
    </row>
    <row r="53" spans="1:11">
      <c r="C53" s="1" t="s">
        <v>46</v>
      </c>
      <c r="G53" s="13">
        <v>25</v>
      </c>
      <c r="H53" s="13">
        <v>50</v>
      </c>
      <c r="I53" s="13">
        <v>75</v>
      </c>
      <c r="J53" s="13">
        <v>50</v>
      </c>
      <c r="K53" s="17">
        <f t="shared" si="14"/>
        <v>200</v>
      </c>
    </row>
    <row r="54" spans="1:11">
      <c r="B54" s="5" t="s">
        <v>47</v>
      </c>
      <c r="C54" s="5"/>
      <c r="D54" s="5"/>
      <c r="E54" s="5"/>
      <c r="F54" s="4"/>
      <c r="G54" s="14">
        <f t="shared" ref="G54:K54" si="15">SUM(G46:G53)</f>
        <v>2485</v>
      </c>
      <c r="H54" s="14">
        <f t="shared" si="15"/>
        <v>4260</v>
      </c>
      <c r="I54" s="14">
        <f t="shared" si="15"/>
        <v>3445</v>
      </c>
      <c r="J54" s="14">
        <f t="shared" si="15"/>
        <v>1860</v>
      </c>
      <c r="K54" s="14">
        <f t="shared" si="15"/>
        <v>12050</v>
      </c>
    </row>
    <row r="55" spans="1:11">
      <c r="B55" s="4" t="s">
        <v>48</v>
      </c>
    </row>
    <row r="56" spans="1:11">
      <c r="C56" s="1" t="s">
        <v>49</v>
      </c>
      <c r="G56" s="13">
        <v>0</v>
      </c>
      <c r="H56" s="13">
        <v>300</v>
      </c>
      <c r="I56" s="13">
        <v>400</v>
      </c>
      <c r="J56" s="13">
        <v>0</v>
      </c>
      <c r="K56" s="17">
        <f t="shared" ref="K56:K58" si="16">SUM(G56:J56)</f>
        <v>700</v>
      </c>
    </row>
    <row r="57" spans="1:11">
      <c r="C57" s="1" t="s">
        <v>50</v>
      </c>
      <c r="G57" s="13">
        <v>100</v>
      </c>
      <c r="H57" s="13">
        <v>400</v>
      </c>
      <c r="I57" s="13">
        <v>500</v>
      </c>
      <c r="J57" s="13">
        <v>0</v>
      </c>
      <c r="K57" s="17">
        <f t="shared" si="16"/>
        <v>1000</v>
      </c>
    </row>
    <row r="58" spans="1:11">
      <c r="C58" s="1" t="s">
        <v>51</v>
      </c>
      <c r="G58" s="13">
        <v>1000</v>
      </c>
      <c r="H58" s="13">
        <v>4000</v>
      </c>
      <c r="I58" s="13">
        <v>0</v>
      </c>
      <c r="J58" s="13">
        <v>0</v>
      </c>
      <c r="K58" s="17">
        <f t="shared" si="16"/>
        <v>5000</v>
      </c>
    </row>
    <row r="59" spans="1:11">
      <c r="B59" s="5" t="s">
        <v>52</v>
      </c>
      <c r="C59" s="5"/>
      <c r="D59" s="5"/>
      <c r="E59" s="5"/>
      <c r="F59" s="4"/>
      <c r="G59" s="14">
        <f t="shared" ref="G59:K59" si="17">SUM(G56:G58)</f>
        <v>1100</v>
      </c>
      <c r="H59" s="14">
        <f t="shared" si="17"/>
        <v>4700</v>
      </c>
      <c r="I59" s="14">
        <f t="shared" si="17"/>
        <v>900</v>
      </c>
      <c r="J59" s="14">
        <f t="shared" si="17"/>
        <v>0</v>
      </c>
      <c r="K59" s="14">
        <f t="shared" si="17"/>
        <v>6700</v>
      </c>
    </row>
    <row r="60" spans="1:11" s="3" customFormat="1" ht="13.8">
      <c r="A60" s="3" t="s">
        <v>53</v>
      </c>
      <c r="G60" s="16">
        <f t="shared" ref="G60:K60" si="18">SUM(G44+G54+G59)</f>
        <v>6185</v>
      </c>
      <c r="H60" s="16">
        <f t="shared" si="18"/>
        <v>13910</v>
      </c>
      <c r="I60" s="16">
        <f t="shared" si="18"/>
        <v>10795</v>
      </c>
      <c r="J60" s="16">
        <f t="shared" si="18"/>
        <v>3960</v>
      </c>
      <c r="K60" s="18">
        <f t="shared" si="18"/>
        <v>34850</v>
      </c>
    </row>
    <row r="61" spans="1:11">
      <c r="A61" s="1" t="s">
        <v>60</v>
      </c>
      <c r="G61" s="13">
        <f>G6+G23-G60</f>
        <v>9169</v>
      </c>
      <c r="H61" s="13">
        <f>H6+H23-H60</f>
        <v>7088</v>
      </c>
      <c r="I61" s="13">
        <f>I6+I23-I60</f>
        <v>10122</v>
      </c>
      <c r="J61" s="19">
        <f>J6+J23-J60</f>
        <v>13990</v>
      </c>
      <c r="K61" s="17">
        <f>K6+K23-K60</f>
        <v>3965</v>
      </c>
    </row>
    <row r="62" spans="1:11">
      <c r="J62" s="13" t="s">
        <v>62</v>
      </c>
    </row>
  </sheetData>
  <mergeCells count="1">
    <mergeCell ref="A4:F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One-Column Budget</vt:lpstr>
      <vt:lpstr>Scenario Budget Template</vt:lpstr>
      <vt:lpstr>Budget By Program Template</vt:lpstr>
      <vt:lpstr>Cashflow</vt:lpstr>
      <vt:lpstr>Budget!Print_Area</vt:lpstr>
      <vt:lpstr>Cashflow!Print_Area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jericha</dc:creator>
  <cp:lastModifiedBy>Melissa Hillman</cp:lastModifiedBy>
  <cp:lastPrinted>2017-06-17T17:34:13Z</cp:lastPrinted>
  <dcterms:created xsi:type="dcterms:W3CDTF">2017-05-08T17:21:24Z</dcterms:created>
  <dcterms:modified xsi:type="dcterms:W3CDTF">2025-09-10T19:16:04Z</dcterms:modified>
</cp:coreProperties>
</file>