
<file path=[Content_Types].xml><?xml version="1.0" encoding="utf-8"?>
<Types xmlns="http://schemas.openxmlformats.org/package/2006/content-types">
  <Default Extension="bin" ContentType="application/vnd.openxmlformats-officedocument.spreadsheetml.printerSettings"/>
  <Default Extension="jpg" ContentType="image/pn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5.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Ex1.xml" ContentType="application/vnd.ms-office.chartex+xml"/>
  <Override PartName="/xl/charts/style4.xml" ContentType="application/vnd.ms-office.chartstyle+xml"/>
  <Override PartName="/xl/charts/colors4.xml" ContentType="application/vnd.ms-office.chartcolorstyle+xml"/>
  <Override PartName="/xl/charts/chart4.xml" ContentType="application/vnd.openxmlformats-officedocument.drawingml.chart+xml"/>
  <Override PartName="/xl/charts/style5.xml" ContentType="application/vnd.ms-office.chartstyle+xml"/>
  <Override PartName="/xl/charts/colors5.xml" ContentType="application/vnd.ms-office.chartcolorstyle+xml"/>
  <Override PartName="/xl/drawings/drawing6.xml" ContentType="application/vnd.openxmlformats-officedocument.drawing+xml"/>
  <Override PartName="/xl/pivotTables/pivotTable1.xml" ContentType="application/vnd.openxmlformats-officedocument.spreadsheetml.pivot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python.xml" ContentType="application/vnd.ms-excel.pytho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621"/>
  <workbookPr filterPrivacy="1" codeName="ThisWorkbook" hidePivotFieldList="1"/>
  <xr:revisionPtr revIDLastSave="0" documentId="8_{48663B47-DC62-684A-BFB6-3450E46C8A91}" xr6:coauthVersionLast="47" xr6:coauthVersionMax="47" xr10:uidLastSave="{00000000-0000-0000-0000-000000000000}"/>
  <bookViews>
    <workbookView xWindow="-53340" yWindow="-2680" windowWidth="34660" windowHeight="26660" tabRatio="580" activeTab="7" xr2:uid="{00000000-000D-0000-FFFF-FFFF00000000}"/>
  </bookViews>
  <sheets>
    <sheet name="26 Balanced Scorecard " sheetId="13" r:id="rId1"/>
    <sheet name="25 Balanced Scorecard" sheetId="12" r:id="rId2"/>
    <sheet name="Membership" sheetId="4" r:id="rId3"/>
    <sheet name="Meetings" sheetId="8" r:id="rId4"/>
    <sheet name="Revenue" sheetId="2" r:id="rId5"/>
    <sheet name="Website Statistics" sheetId="9" r:id="rId6"/>
    <sheet name="Emails" sheetId="10" r:id="rId7"/>
    <sheet name="Social Media" sheetId="11" r:id="rId8"/>
    <sheet name="Category PivotTable" sheetId="6" state="hidden" r:id="rId9"/>
  </sheets>
  <definedNames>
    <definedName name="_xlchart.v1.6" hidden="1">Emails!$L$4:$L$14</definedName>
    <definedName name="_xlchart.v1.7" hidden="1">Emails!$L$4:$L$36</definedName>
    <definedName name="_xlchart.v1.8" hidden="1">Emails!$L$4:$L$57</definedName>
    <definedName name="_xlchart.v2.0" hidden="1">'Website Statistics'!$A$9:$A$15</definedName>
    <definedName name="_xlchart.v2.1" hidden="1">'Website Statistics'!$B$9:$B$15</definedName>
    <definedName name="_xlchart.v2.2" hidden="1">'Website Statistics'!$C$9:$C$15</definedName>
    <definedName name="_xlchart.v2.3" hidden="1">'Website Statistics'!$D$9:$D$15</definedName>
    <definedName name="_xlchart.v2.4" hidden="1">'Website Statistics'!$E$9:$E$15</definedName>
    <definedName name="_xlchart.v2.5" hidden="1">'Website Statistics'!$F$9:$F$15</definedName>
    <definedName name="AnnualExpendituresTotals">IFERROR(SUM(IF(YEAR(#REF!)=YearNumber,#REF!)),0)</definedName>
    <definedName name="AnnualIncomeTotals">IFERROR(SUM(IF(YEAR(#REF!)=YearNumber,#REF!)),0)</definedName>
    <definedName name="Category">#REF!</definedName>
    <definedName name="DateMonthEnd">DATE(YearNumber,MonthNumber,DaysInMonth)</definedName>
    <definedName name="DateMonthMiddle">DATE(YearNumber,MonthNumber,14)</definedName>
    <definedName name="DateMonthStart">DATE(YearNumber,MonthNumber,1)</definedName>
    <definedName name="DaysInMonth">DAY(DATE(#REF!,#REF!+1,1)-1)</definedName>
    <definedName name="DtEnd">DATE(YearNumber,MONTH(1&amp;LEFT(#REF!,3))+1,1)-1</definedName>
    <definedName name="DtMiddle">DATE(YearNumber,MONTH(1&amp;LEFT(#REF!,3)),15)</definedName>
    <definedName name="DtStart">DATE(YearNumber,MONTH(1&amp;LEFT(#REF!,3)),1)</definedName>
    <definedName name="LeftCol">MATCH(#REF!,Category,0)</definedName>
    <definedName name="LookUpList">CHOOSE(MATCH(#REF!,#REF!,0), OFFSET(#REF!,1,0,COUNTA(#REF!)-1,1),OFFSET(#REF!,1,0,COUNTA(#REF!)-1,1),OFFSET(#REF!,1,0,COUNTA(#REF!)-1,1),OFFSET(#REF!,1,0,COUNTA(#REF!)-1,1),OFFSET(#REF!,1,0,COUNTA(#REF!)-1,1),OFFSET(#REF!,1,0,COUNTA(#REF!)-1,1),OFFSET(#REF!,1,0,COUNTA(#REF!)-1,1),OFFSET(#REF!,1,0,COUNTA(#REF!)-1,1),OFFSET(#REF!,1,0,COUNTA(#REF!)-1,1),OFFSET(#REF!,1,0,COUNTA(#REF!)-1,1),OFFSET(#REF!,1,0,COUNTA(#REF!)-1,1),OFFSET(#REF!,1,0,COUNTA(#REF!)-1,1))</definedName>
    <definedName name="MonthChoices">#REF!</definedName>
    <definedName name="MonthlyExpendituresTotals">SUMIFS(#REF!,#REF!,"&lt;="&amp;DateMonthEnd,#REF!,"&gt;="&amp;DateMonthStart)</definedName>
    <definedName name="MonthlyIncomeTotals">SUMIFS(#REF!,#REF!,"&lt;="&amp;DateMonthEnd,#REF!,"&gt;="&amp;DateMonthStart)</definedName>
    <definedName name="MonthNumber">#REF!</definedName>
    <definedName name="_xlnm.Print_Titles" localSheetId="4">Revenue!#REF!</definedName>
    <definedName name="Semi_Monthly_Home_Budget_Title">#REF!</definedName>
    <definedName name="YearNumber">#REF!</definedName>
  </definedNames>
  <calcPr calcId="191029"/>
  <pivotCaches>
    <pivotCache cacheId="0" r:id="rId10"/>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xmlns:mx="http://schemas.microsoft.com/office/mac/excel/2008/main" uri="{7523E5D3-25F3-A5E0-1632-64F254C22452}">
      <mx:ArchID Flags="2"/>
    </ext>
  </extLst>
</workbook>
</file>

<file path=xl/calcChain.xml><?xml version="1.0" encoding="utf-8"?>
<calcChain xmlns="http://schemas.openxmlformats.org/spreadsheetml/2006/main">
  <c r="L26" i="11" l="1"/>
  <c r="K26" i="11"/>
  <c r="E36" i="8"/>
  <c r="E42" i="8"/>
  <c r="E44" i="8"/>
  <c r="I26" i="11"/>
  <c r="H26" i="11"/>
  <c r="K43" i="11"/>
  <c r="K36" i="11"/>
  <c r="E121" i="8"/>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7">
    <bk>
      <extLst>
        <ext uri="{3e2802c4-a4d2-4d8b-9148-e3be6c30e623}">
          <xlrd:rvb i="0"/>
        </ext>
      </extLst>
    </bk>
    <bk>
      <extLst>
        <ext uri="{3e2802c4-a4d2-4d8b-9148-e3be6c30e623}">
          <xlrd:rvb i="1"/>
        </ext>
      </extLst>
    </bk>
    <bk>
      <extLst>
        <ext uri="{3e2802c4-a4d2-4d8b-9148-e3be6c30e623}">
          <xlrd:rvb i="2"/>
        </ext>
      </extLst>
    </bk>
    <bk>
      <extLst>
        <ext uri="{3e2802c4-a4d2-4d8b-9148-e3be6c30e623}">
          <xlrd:rvb i="3"/>
        </ext>
      </extLst>
    </bk>
    <bk>
      <extLst>
        <ext uri="{3e2802c4-a4d2-4d8b-9148-e3be6c30e623}">
          <xlrd:rvb i="4"/>
        </ext>
      </extLst>
    </bk>
    <bk>
      <extLst>
        <ext uri="{3e2802c4-a4d2-4d8b-9148-e3be6c30e623}">
          <xlrd:rvb i="5"/>
        </ext>
      </extLst>
    </bk>
    <bk>
      <extLst>
        <ext uri="{3e2802c4-a4d2-4d8b-9148-e3be6c30e623}">
          <xlrd:rvb i="6"/>
        </ext>
      </extLst>
    </bk>
  </futureMetadata>
  <valueMetadata count="7">
    <bk>
      <rc t="1" v="0"/>
    </bk>
    <bk>
      <rc t="1" v="1"/>
    </bk>
    <bk>
      <rc t="1" v="2"/>
    </bk>
    <bk>
      <rc t="1" v="3"/>
    </bk>
    <bk>
      <rc t="1" v="4"/>
    </bk>
    <bk>
      <rc t="1" v="5"/>
    </bk>
    <bk>
      <rc t="1" v="6"/>
    </bk>
  </valueMetadata>
</metadata>
</file>

<file path=xl/python.xml><?xml version="1.0" encoding="utf-8"?>
<python xmlns="http://schemas.microsoft.com/office/spreadsheetml/2023/python">
  <environmentDefinition id="{882DD1B0-6546-4DFA-8A08-902A380B44EA}">
    <initialization>
      <code xml:space="preserve">import numpy as np
import pandas as pd
import matplotlib.pyplot as plt
import seaborn as sns
import statsmodels as sm
import excel
import warnings
warnings.simplefilter('ignore')
excel.set_xl_scalar_conversion(excel.convert_to_scalar)
excel.set_xl_array_conversion(excel.convert_to_dataframe)
</code>
    </initialization>
  </environmentDefinition>
</python>
</file>

<file path=xl/sharedStrings.xml><?xml version="1.0" encoding="utf-8"?>
<sst xmlns="http://schemas.openxmlformats.org/spreadsheetml/2006/main" count="3731" uniqueCount="2187">
  <si>
    <t>Medical</t>
  </si>
  <si>
    <t>Food</t>
  </si>
  <si>
    <t>Semi-Monthly Home Budget</t>
  </si>
  <si>
    <t>Household</t>
  </si>
  <si>
    <t>Entertainment</t>
  </si>
  <si>
    <t>Children</t>
  </si>
  <si>
    <t>Investment Accounts</t>
  </si>
  <si>
    <t>Personal</t>
  </si>
  <si>
    <t>Pets</t>
  </si>
  <si>
    <t>Transportation</t>
  </si>
  <si>
    <t>Row Labels</t>
  </si>
  <si>
    <t>Grand Total</t>
  </si>
  <si>
    <t>Sum of AMOUNT</t>
  </si>
  <si>
    <t>CATEGORY PIVOT</t>
  </si>
  <si>
    <t xml:space="preserve">This PivotTable is the data source for the Category Totals PivotChart on the Budget Report. </t>
  </si>
  <si>
    <t>Create a list of Income &amp; Expenditures in this worksheet. Helpful instructions on how to use this worksheet are in cells in this column. Title of the workbook is in cell at right and worksheet title in cell H1.</t>
  </si>
  <si>
    <t>Membership Levels</t>
  </si>
  <si>
    <t>Date</t>
  </si>
  <si>
    <t>Total Members</t>
  </si>
  <si>
    <t>New Members</t>
  </si>
  <si>
    <t>Expiring Members</t>
  </si>
  <si>
    <t>Dropped</t>
  </si>
  <si>
    <t>Meetings</t>
  </si>
  <si>
    <t>Event</t>
  </si>
  <si>
    <t>Location</t>
  </si>
  <si>
    <t>Registered</t>
  </si>
  <si>
    <r>
      <t xml:space="preserve">Revenue </t>
    </r>
    <r>
      <rPr>
        <sz val="11"/>
        <color theme="3"/>
        <rFont val="Arial"/>
        <family val="2"/>
      </rPr>
      <t>(Minus CC fees)</t>
    </r>
  </si>
  <si>
    <t>Period</t>
  </si>
  <si>
    <t>Visits</t>
  </si>
  <si>
    <t>Unique Visitors</t>
  </si>
  <si>
    <t>Pages</t>
  </si>
  <si>
    <t>Hits</t>
  </si>
  <si>
    <t>Bandwidth</t>
  </si>
  <si>
    <t>Website</t>
  </si>
  <si>
    <t>Emails</t>
  </si>
  <si>
    <t>LinkedIn</t>
  </si>
  <si>
    <t>Followers</t>
  </si>
  <si>
    <t>Reactions</t>
  </si>
  <si>
    <t>Comments</t>
  </si>
  <si>
    <t>Share/Repost</t>
  </si>
  <si>
    <t>October</t>
  </si>
  <si>
    <t>November</t>
  </si>
  <si>
    <t>December</t>
  </si>
  <si>
    <t xml:space="preserve">Instagram </t>
  </si>
  <si>
    <t>February</t>
  </si>
  <si>
    <t>March</t>
  </si>
  <si>
    <t>April</t>
  </si>
  <si>
    <t>Social Media Report</t>
  </si>
  <si>
    <t>Posts</t>
  </si>
  <si>
    <t>Reach</t>
  </si>
  <si>
    <t>Likes</t>
  </si>
  <si>
    <t xml:space="preserve">Facebook Page </t>
  </si>
  <si>
    <t>Top Browser</t>
  </si>
  <si>
    <t>Chrome, Safari</t>
  </si>
  <si>
    <t>Top Operating System (In order)</t>
  </si>
  <si>
    <t>Win10 (49%), Mac (15%), iOS (10%), Linux (3%), Android 1.98%, Windows (2%), Other</t>
  </si>
  <si>
    <t>Win10 (49.5%), Mac (19%), iOS (10.6%), Linux (3.9%), Android 2%, Windows (2%), Other</t>
  </si>
  <si>
    <t>Win10 (49.5%), Mac (18%), iOS (10.5%), Linux (3.9%), Android 2%, Windows (2%), Other</t>
  </si>
  <si>
    <t>Top Web Pages (In order)</t>
  </si>
  <si>
    <t>Meeting Page, Calendar Page, Members Directory, bios, forms, survey, join</t>
  </si>
  <si>
    <t>Meeting Page, Gallery, Calendar Page, Members Directory, bios, forms, join</t>
  </si>
  <si>
    <t>Meeting Page, bios, gallery, forms, classified, join, partners, About, committees, board, awards</t>
  </si>
  <si>
    <t>as of 7/5/2024</t>
  </si>
  <si>
    <t>Ratees of membership</t>
  </si>
  <si>
    <t>as of 8/29/2024</t>
  </si>
  <si>
    <t>36% Associates / 64% Professional</t>
  </si>
  <si>
    <t>38% Associates/62% Professional</t>
  </si>
  <si>
    <t>as of 10/30/2024</t>
  </si>
  <si>
    <t>45% Assoiciates / 55% Professional</t>
  </si>
  <si>
    <t>as of 9/26/2024</t>
  </si>
  <si>
    <t>YEAR</t>
  </si>
  <si>
    <t>Ranking</t>
  </si>
  <si>
    <t># Members</t>
  </si>
  <si>
    <t>Notes</t>
  </si>
  <si>
    <t>344 member average over the past 17 years, highest point was 430 in April 2020</t>
  </si>
  <si>
    <t>Lowest point with recession</t>
  </si>
  <si>
    <t>HISTORY</t>
  </si>
  <si>
    <t>30% Assoc / 70% Professionals</t>
  </si>
  <si>
    <t>Email Details</t>
  </si>
  <si>
    <t>Date Sent</t>
  </si>
  <si>
    <t>Statistics</t>
  </si>
  <si>
    <t>Single Meeting 2 Column Detailed</t>
  </si>
  <si>
    <r>
      <t>Meeting: </t>
    </r>
    <r>
      <rPr>
        <sz val="15"/>
        <color rgb="FF333333"/>
        <rFont val="Arial"/>
        <family val="2"/>
      </rPr>
      <t>11/06/2024 IFMAnia 2.0</t>
    </r>
  </si>
  <si>
    <t>Vote for our 2024 Diamond Awards Before Nov. 8th</t>
  </si>
  <si>
    <t>Single Meeting 1 Column Left</t>
  </si>
  <si>
    <r>
      <t>Meeting: </t>
    </r>
    <r>
      <rPr>
        <sz val="15"/>
        <color rgb="FF333333"/>
        <rFont val="Arial"/>
        <family val="2"/>
      </rPr>
      <t>12/05/2024 2024 Holiday Gala, Awards and Silent Auction</t>
    </r>
  </si>
  <si>
    <r>
      <t>Created by:</t>
    </r>
    <r>
      <rPr>
        <sz val="15"/>
        <color rgb="FF333333"/>
        <rFont val="Arial"/>
        <family val="2"/>
      </rPr>
      <t> Debbie Reece, CMP on 10/28/2024</t>
    </r>
  </si>
  <si>
    <r>
      <t>Sent:</t>
    </r>
    <r>
      <rPr>
        <sz val="15"/>
        <color rgb="FF333333"/>
        <rFont val="Arial"/>
        <family val="2"/>
      </rPr>
      <t> 358</t>
    </r>
  </si>
  <si>
    <r>
      <t>Delivered:</t>
    </r>
    <r>
      <rPr>
        <sz val="15"/>
        <color rgb="FF333333"/>
        <rFont val="Arial"/>
        <family val="2"/>
      </rPr>
      <t> 357/358 (100%)</t>
    </r>
  </si>
  <si>
    <r>
      <t>Bounced:</t>
    </r>
    <r>
      <rPr>
        <sz val="15"/>
        <color rgb="FF333333"/>
        <rFont val="Arial"/>
        <family val="2"/>
      </rPr>
      <t> 0/358 (0%)</t>
    </r>
  </si>
  <si>
    <r>
      <t>Unsubscribed:</t>
    </r>
    <r>
      <rPr>
        <sz val="15"/>
        <color rgb="FF333333"/>
        <rFont val="Arial"/>
        <family val="2"/>
      </rPr>
      <t> 0/357 (0%)</t>
    </r>
  </si>
  <si>
    <t>Trivia 2.0 on 11.6.2024</t>
  </si>
  <si>
    <r>
      <t>Created by:</t>
    </r>
    <r>
      <rPr>
        <sz val="15"/>
        <color rgb="FF333333"/>
        <rFont val="Arial"/>
        <family val="2"/>
      </rPr>
      <t> Debbie Reece, CMP on 10/23/2024</t>
    </r>
  </si>
  <si>
    <r>
      <t>Sent:</t>
    </r>
    <r>
      <rPr>
        <sz val="15"/>
        <color rgb="FF333333"/>
        <rFont val="Arial"/>
        <family val="2"/>
      </rPr>
      <t> 947</t>
    </r>
  </si>
  <si>
    <r>
      <t>Delivered:</t>
    </r>
    <r>
      <rPr>
        <sz val="15"/>
        <color rgb="FF333333"/>
        <rFont val="Arial"/>
        <family val="2"/>
      </rPr>
      <t> 945/947 (100%)</t>
    </r>
  </si>
  <si>
    <r>
      <t>Bounced:</t>
    </r>
    <r>
      <rPr>
        <sz val="15"/>
        <color rgb="FF333333"/>
        <rFont val="Arial"/>
        <family val="2"/>
      </rPr>
      <t> 7/947 (1%)</t>
    </r>
  </si>
  <si>
    <r>
      <t>Unsubscribed:</t>
    </r>
    <r>
      <rPr>
        <sz val="15"/>
        <color rgb="FF333333"/>
        <rFont val="Arial"/>
        <family val="2"/>
      </rPr>
      <t> 0/945 (0%)</t>
    </r>
  </si>
  <si>
    <t>Attend our November Luncheon: Limited to the first 100 Registrants</t>
  </si>
  <si>
    <r>
      <t>Meeting: </t>
    </r>
    <r>
      <rPr>
        <sz val="15"/>
        <color rgb="FF333333"/>
        <rFont val="Arial"/>
        <family val="2"/>
      </rPr>
      <t>11/12/2024 November Membership Luncheon</t>
    </r>
  </si>
  <si>
    <r>
      <t>Created by:</t>
    </r>
    <r>
      <rPr>
        <sz val="15"/>
        <color rgb="FF333333"/>
        <rFont val="Arial"/>
        <family val="2"/>
      </rPr>
      <t> Debbie Reece, CMP on 10/03/2024</t>
    </r>
  </si>
  <si>
    <r>
      <t>Sent:</t>
    </r>
    <r>
      <rPr>
        <sz val="15"/>
        <color rgb="FF333333"/>
        <rFont val="Arial"/>
        <family val="2"/>
      </rPr>
      <t> 365</t>
    </r>
  </si>
  <si>
    <r>
      <t>Delivered:</t>
    </r>
    <r>
      <rPr>
        <sz val="15"/>
        <color rgb="FF333333"/>
        <rFont val="Arial"/>
        <family val="2"/>
      </rPr>
      <t> 364/365 (100%)</t>
    </r>
  </si>
  <si>
    <r>
      <t>Bounced:</t>
    </r>
    <r>
      <rPr>
        <sz val="15"/>
        <color rgb="FF333333"/>
        <rFont val="Arial"/>
        <family val="2"/>
      </rPr>
      <t> 2/365 (1%)</t>
    </r>
  </si>
  <si>
    <r>
      <t>Unsubscribed:</t>
    </r>
    <r>
      <rPr>
        <sz val="15"/>
        <color rgb="FF333333"/>
        <rFont val="Arial"/>
        <family val="2"/>
      </rPr>
      <t> 0/364 (0%)</t>
    </r>
  </si>
  <si>
    <t>Vote for our 2024 Diamond Awards Now!</t>
  </si>
  <si>
    <r>
      <t>Created by:</t>
    </r>
    <r>
      <rPr>
        <sz val="15"/>
        <color rgb="FF333333"/>
        <rFont val="Arial"/>
        <family val="2"/>
      </rPr>
      <t> Debbie Reece, CMP on 10/24/2024</t>
    </r>
  </si>
  <si>
    <r>
      <t>Sent:</t>
    </r>
    <r>
      <rPr>
        <sz val="15"/>
        <color rgb="FF333333"/>
        <rFont val="Arial"/>
        <family val="2"/>
      </rPr>
      <t> 362</t>
    </r>
  </si>
  <si>
    <r>
      <t>Delivered:</t>
    </r>
    <r>
      <rPr>
        <sz val="15"/>
        <color rgb="FF333333"/>
        <rFont val="Arial"/>
        <family val="2"/>
      </rPr>
      <t> 361/362 (100%)</t>
    </r>
  </si>
  <si>
    <r>
      <t>Bounced:</t>
    </r>
    <r>
      <rPr>
        <sz val="15"/>
        <color rgb="FF333333"/>
        <rFont val="Arial"/>
        <family val="2"/>
      </rPr>
      <t> 0/362 (0%)</t>
    </r>
  </si>
  <si>
    <r>
      <t>Unsubscribed:</t>
    </r>
    <r>
      <rPr>
        <sz val="15"/>
        <color rgb="FF333333"/>
        <rFont val="Arial"/>
        <family val="2"/>
      </rPr>
      <t> 0/361 (0%)</t>
    </r>
  </si>
  <si>
    <t>See you soon for our hike!</t>
  </si>
  <si>
    <r>
      <t>Meeting: </t>
    </r>
    <r>
      <rPr>
        <sz val="15"/>
        <color rgb="FF333333"/>
        <rFont val="Arial"/>
        <family val="2"/>
      </rPr>
      <t>10/24/2024 October Hike 2024</t>
    </r>
  </si>
  <si>
    <r>
      <t>Sent:</t>
    </r>
    <r>
      <rPr>
        <sz val="15"/>
        <color rgb="FF333333"/>
        <rFont val="Arial"/>
        <family val="2"/>
      </rPr>
      <t> 6</t>
    </r>
  </si>
  <si>
    <r>
      <t>Delivered:</t>
    </r>
    <r>
      <rPr>
        <sz val="15"/>
        <color rgb="FF333333"/>
        <rFont val="Arial"/>
        <family val="2"/>
      </rPr>
      <t> 6/6 (100%)</t>
    </r>
  </si>
  <si>
    <r>
      <t>Bounced:</t>
    </r>
    <r>
      <rPr>
        <sz val="15"/>
        <color rgb="FF333333"/>
        <rFont val="Arial"/>
        <family val="2"/>
      </rPr>
      <t> 0/6 (0%)</t>
    </r>
  </si>
  <si>
    <r>
      <t>Opened:</t>
    </r>
    <r>
      <rPr>
        <sz val="15"/>
        <color rgb="FF333333"/>
        <rFont val="Arial"/>
        <family val="2"/>
      </rPr>
      <t> 2/6 (33%)</t>
    </r>
  </si>
  <si>
    <r>
      <t>Unsubscribed:</t>
    </r>
    <r>
      <rPr>
        <sz val="15"/>
        <color rgb="FF333333"/>
        <rFont val="Arial"/>
        <family val="2"/>
      </rPr>
      <t> 0/6 (0%)</t>
    </r>
  </si>
  <si>
    <t>Let's Do Trivia and Join IFMA Denver</t>
  </si>
  <si>
    <r>
      <t>Sent:</t>
    </r>
    <r>
      <rPr>
        <sz val="15"/>
        <color rgb="FF333333"/>
        <rFont val="Arial"/>
        <family val="2"/>
      </rPr>
      <t> 940</t>
    </r>
  </si>
  <si>
    <r>
      <t>Delivered:</t>
    </r>
    <r>
      <rPr>
        <sz val="15"/>
        <color rgb="FF333333"/>
        <rFont val="Arial"/>
        <family val="2"/>
      </rPr>
      <t> 938/940 (100%)</t>
    </r>
  </si>
  <si>
    <r>
      <t>Bounced:</t>
    </r>
    <r>
      <rPr>
        <sz val="15"/>
        <color rgb="FF333333"/>
        <rFont val="Arial"/>
        <family val="2"/>
      </rPr>
      <t> 7/940 (1%)</t>
    </r>
  </si>
  <si>
    <r>
      <t>Unsubscribed:</t>
    </r>
    <r>
      <rPr>
        <sz val="15"/>
        <color rgb="FF333333"/>
        <rFont val="Arial"/>
        <family val="2"/>
      </rPr>
      <t> 0/938 (0%)</t>
    </r>
  </si>
  <si>
    <t>Attend our November 14th Luncheon at The Ranch Country Club</t>
  </si>
  <si>
    <t>FM Roundtable is Canceled</t>
  </si>
  <si>
    <r>
      <t>Meeting: </t>
    </r>
    <r>
      <rPr>
        <sz val="15"/>
        <color rgb="FF333333"/>
        <rFont val="Arial"/>
        <family val="2"/>
      </rPr>
      <t>10/24/2024 FM Roundtable</t>
    </r>
  </si>
  <si>
    <r>
      <t>Created by:</t>
    </r>
    <r>
      <rPr>
        <sz val="15"/>
        <color rgb="FF333333"/>
        <rFont val="Arial"/>
        <family val="2"/>
      </rPr>
      <t> Debbie Reece, CMP on 10/18/2024</t>
    </r>
  </si>
  <si>
    <r>
      <t>Sent:</t>
    </r>
    <r>
      <rPr>
        <sz val="15"/>
        <color rgb="FF333333"/>
        <rFont val="Arial"/>
        <family val="2"/>
      </rPr>
      <t> 1,303</t>
    </r>
  </si>
  <si>
    <r>
      <t>Delivered:</t>
    </r>
    <r>
      <rPr>
        <sz val="15"/>
        <color rgb="FF333333"/>
        <rFont val="Arial"/>
        <family val="2"/>
      </rPr>
      <t> 1,300/1,303 (100%)</t>
    </r>
  </si>
  <si>
    <r>
      <t>Bounced:</t>
    </r>
    <r>
      <rPr>
        <sz val="15"/>
        <color rgb="FF333333"/>
        <rFont val="Arial"/>
        <family val="2"/>
      </rPr>
      <t> 12/1,303 (1%)</t>
    </r>
  </si>
  <si>
    <r>
      <t>Unsubscribed:</t>
    </r>
    <r>
      <rPr>
        <sz val="15"/>
        <color rgb="FF333333"/>
        <rFont val="Arial"/>
        <family val="2"/>
      </rPr>
      <t> 0/1,300 (0%)</t>
    </r>
  </si>
  <si>
    <t>October Tour Reminder</t>
  </si>
  <si>
    <r>
      <t>Meeting: </t>
    </r>
    <r>
      <rPr>
        <sz val="15"/>
        <color rgb="FF333333"/>
        <rFont val="Arial"/>
        <family val="2"/>
      </rPr>
      <t>10/17/2024 October Facility Tour</t>
    </r>
  </si>
  <si>
    <r>
      <t>Created by:</t>
    </r>
    <r>
      <rPr>
        <sz val="15"/>
        <color rgb="FF333333"/>
        <rFont val="Arial"/>
        <family val="2"/>
      </rPr>
      <t> Debbie Reece, CMP on 10/14/2024</t>
    </r>
  </si>
  <si>
    <r>
      <t>Sent:</t>
    </r>
    <r>
      <rPr>
        <sz val="15"/>
        <color rgb="FF333333"/>
        <rFont val="Arial"/>
        <family val="2"/>
      </rPr>
      <t> 55</t>
    </r>
  </si>
  <si>
    <r>
      <t>Delivered:</t>
    </r>
    <r>
      <rPr>
        <sz val="15"/>
        <color rgb="FF333333"/>
        <rFont val="Arial"/>
        <family val="2"/>
      </rPr>
      <t> 55/55 (100%)</t>
    </r>
  </si>
  <si>
    <r>
      <t>Bounced:</t>
    </r>
    <r>
      <rPr>
        <sz val="15"/>
        <color rgb="FF333333"/>
        <rFont val="Arial"/>
        <family val="2"/>
      </rPr>
      <t> 0/55 (0%)</t>
    </r>
  </si>
  <si>
    <r>
      <t>Opened:</t>
    </r>
    <r>
      <rPr>
        <sz val="15"/>
        <color rgb="FF333333"/>
        <rFont val="Arial"/>
        <family val="2"/>
      </rPr>
      <t> 26/55 (47%)</t>
    </r>
  </si>
  <si>
    <r>
      <t>Unsubscribed:</t>
    </r>
    <r>
      <rPr>
        <sz val="15"/>
        <color rgb="FF333333"/>
        <rFont val="Arial"/>
        <family val="2"/>
      </rPr>
      <t> 0/55 (0%)</t>
    </r>
  </si>
  <si>
    <t>Enter your Nominations for our Annual Awards by Oct. 21st</t>
  </si>
  <si>
    <r>
      <t>Created by:</t>
    </r>
    <r>
      <rPr>
        <sz val="15"/>
        <color rgb="FF333333"/>
        <rFont val="Arial"/>
        <family val="2"/>
      </rPr>
      <t> Debbie Reece, CMP on 10/15/2024</t>
    </r>
  </si>
  <si>
    <r>
      <t>Sent:</t>
    </r>
    <r>
      <rPr>
        <sz val="15"/>
        <color rgb="FF333333"/>
        <rFont val="Arial"/>
        <family val="2"/>
      </rPr>
      <t> 363</t>
    </r>
  </si>
  <si>
    <r>
      <t>Delivered:</t>
    </r>
    <r>
      <rPr>
        <sz val="15"/>
        <color rgb="FF333333"/>
        <rFont val="Arial"/>
        <family val="2"/>
      </rPr>
      <t> 362/363 (100%)</t>
    </r>
  </si>
  <si>
    <r>
      <t>Bounced:</t>
    </r>
    <r>
      <rPr>
        <sz val="15"/>
        <color rgb="FF333333"/>
        <rFont val="Arial"/>
        <family val="2"/>
      </rPr>
      <t> 1/363 (0%)</t>
    </r>
  </si>
  <si>
    <r>
      <t>Unsubscribed:</t>
    </r>
    <r>
      <rPr>
        <sz val="15"/>
        <color rgb="FF333333"/>
        <rFont val="Arial"/>
        <family val="2"/>
      </rPr>
      <t> 0/362 (0%)</t>
    </r>
  </si>
  <si>
    <t>Attend our FM Workshop on the Value of FM: 11/14</t>
  </si>
  <si>
    <r>
      <t>Meeting: </t>
    </r>
    <r>
      <rPr>
        <sz val="15"/>
        <color rgb="FF333333"/>
        <rFont val="Arial"/>
        <family val="2"/>
      </rPr>
      <t>11/14/2024 FM Workshop</t>
    </r>
  </si>
  <si>
    <r>
      <t>Sent:</t>
    </r>
    <r>
      <rPr>
        <sz val="15"/>
        <color rgb="FF333333"/>
        <rFont val="Arial"/>
        <family val="2"/>
      </rPr>
      <t> 1,307</t>
    </r>
  </si>
  <si>
    <r>
      <t>Delivered:</t>
    </r>
    <r>
      <rPr>
        <sz val="15"/>
        <color rgb="FF333333"/>
        <rFont val="Arial"/>
        <family val="2"/>
      </rPr>
      <t> 1,302/1,307 (100%)</t>
    </r>
  </si>
  <si>
    <r>
      <t>Bounced:</t>
    </r>
    <r>
      <rPr>
        <sz val="15"/>
        <color rgb="FF333333"/>
        <rFont val="Arial"/>
        <family val="2"/>
      </rPr>
      <t> 9/1,307 (1%)</t>
    </r>
  </si>
  <si>
    <r>
      <t>Unsubscribed:</t>
    </r>
    <r>
      <rPr>
        <sz val="15"/>
        <color rgb="FF333333"/>
        <rFont val="Arial"/>
        <family val="2"/>
      </rPr>
      <t> 0/1,302 (0%)</t>
    </r>
  </si>
  <si>
    <t>Let's Tour - 10/17/24</t>
  </si>
  <si>
    <r>
      <t>Created by:</t>
    </r>
    <r>
      <rPr>
        <sz val="15"/>
        <color rgb="FF333333"/>
        <rFont val="Arial"/>
        <family val="2"/>
      </rPr>
      <t> Debbie Reece, CMP on 10/01/2024</t>
    </r>
  </si>
  <si>
    <r>
      <t>Sent:</t>
    </r>
    <r>
      <rPr>
        <sz val="15"/>
        <color rgb="FF333333"/>
        <rFont val="Arial"/>
        <family val="2"/>
      </rPr>
      <t> 1,259</t>
    </r>
  </si>
  <si>
    <r>
      <t>Delivered:</t>
    </r>
    <r>
      <rPr>
        <sz val="15"/>
        <color rgb="FF333333"/>
        <rFont val="Arial"/>
        <family val="2"/>
      </rPr>
      <t> 1,255/1,259 (100%)</t>
    </r>
  </si>
  <si>
    <r>
      <t>Bounced:</t>
    </r>
    <r>
      <rPr>
        <sz val="15"/>
        <color rgb="FF333333"/>
        <rFont val="Arial"/>
        <family val="2"/>
      </rPr>
      <t> 11/1,259 (1%)</t>
    </r>
  </si>
  <si>
    <r>
      <t>Unsubscribed:</t>
    </r>
    <r>
      <rPr>
        <sz val="15"/>
        <color rgb="FF333333"/>
        <rFont val="Arial"/>
        <family val="2"/>
      </rPr>
      <t> 0/1,255 (0%)</t>
    </r>
  </si>
  <si>
    <t>Award Nominations: Apply by Oct. 21st</t>
  </si>
  <si>
    <r>
      <t>Sent:</t>
    </r>
    <r>
      <rPr>
        <sz val="15"/>
        <color rgb="FF333333"/>
        <rFont val="Arial"/>
        <family val="2"/>
      </rPr>
      <t> 359</t>
    </r>
  </si>
  <si>
    <r>
      <t>Delivered:</t>
    </r>
    <r>
      <rPr>
        <sz val="15"/>
        <color rgb="FF333333"/>
        <rFont val="Arial"/>
        <family val="2"/>
      </rPr>
      <t> 359/359 (100%)</t>
    </r>
  </si>
  <si>
    <r>
      <t>Bounced:</t>
    </r>
    <r>
      <rPr>
        <sz val="15"/>
        <color rgb="FF333333"/>
        <rFont val="Arial"/>
        <family val="2"/>
      </rPr>
      <t> 2/359 (1%)</t>
    </r>
  </si>
  <si>
    <r>
      <t>Opened:</t>
    </r>
    <r>
      <rPr>
        <sz val="15"/>
        <color rgb="FF333333"/>
        <rFont val="Arial"/>
        <family val="2"/>
      </rPr>
      <t> 189/359 (53%)</t>
    </r>
  </si>
  <si>
    <r>
      <t>Unsubscribed:</t>
    </r>
    <r>
      <rPr>
        <sz val="15"/>
        <color rgb="FF333333"/>
        <rFont val="Arial"/>
        <family val="2"/>
      </rPr>
      <t> 0/359 (0%)</t>
    </r>
  </si>
  <si>
    <t>Holiday Awards - You're Being Recognized</t>
  </si>
  <si>
    <r>
      <t>Sent:</t>
    </r>
    <r>
      <rPr>
        <sz val="15"/>
        <color rgb="FF333333"/>
        <rFont val="Arial"/>
        <family val="2"/>
      </rPr>
      <t> 1</t>
    </r>
  </si>
  <si>
    <r>
      <t>Delivered:</t>
    </r>
    <r>
      <rPr>
        <sz val="15"/>
        <color rgb="FF333333"/>
        <rFont val="Arial"/>
        <family val="2"/>
      </rPr>
      <t> 1/1 (100%)</t>
    </r>
  </si>
  <si>
    <r>
      <t>Bounced:</t>
    </r>
    <r>
      <rPr>
        <sz val="15"/>
        <color rgb="FF333333"/>
        <rFont val="Arial"/>
        <family val="2"/>
      </rPr>
      <t> 0/1 (0%)</t>
    </r>
  </si>
  <si>
    <r>
      <t>Opened:</t>
    </r>
    <r>
      <rPr>
        <sz val="15"/>
        <color rgb="FF333333"/>
        <rFont val="Arial"/>
        <family val="2"/>
      </rPr>
      <t> 1/1 (100%)</t>
    </r>
  </si>
  <si>
    <r>
      <t>Unsubscribed:</t>
    </r>
    <r>
      <rPr>
        <sz val="15"/>
        <color rgb="FF333333"/>
        <rFont val="Arial"/>
        <family val="2"/>
      </rPr>
      <t> 0/1 (0%)</t>
    </r>
  </si>
  <si>
    <t>Attend the FM Workshop on Nov. 14th</t>
  </si>
  <si>
    <r>
      <t>Created by:</t>
    </r>
    <r>
      <rPr>
        <sz val="15"/>
        <color rgb="FF333333"/>
        <rFont val="Arial"/>
        <family val="2"/>
      </rPr>
      <t> Debbie Reece, CMP on 09/26/2024</t>
    </r>
  </si>
  <si>
    <r>
      <t>Sent:</t>
    </r>
    <r>
      <rPr>
        <sz val="15"/>
        <color rgb="FF333333"/>
        <rFont val="Arial"/>
        <family val="2"/>
      </rPr>
      <t> 1,304</t>
    </r>
  </si>
  <si>
    <r>
      <t>Delivered:</t>
    </r>
    <r>
      <rPr>
        <sz val="15"/>
        <color rgb="FF333333"/>
        <rFont val="Arial"/>
        <family val="2"/>
      </rPr>
      <t> 1,304/1,304 (100%)</t>
    </r>
  </si>
  <si>
    <r>
      <t>Bounced:</t>
    </r>
    <r>
      <rPr>
        <sz val="15"/>
        <color rgb="FF333333"/>
        <rFont val="Arial"/>
        <family val="2"/>
      </rPr>
      <t> 11/1,304 (1%)</t>
    </r>
  </si>
  <si>
    <r>
      <t>Unsubscribed:</t>
    </r>
    <r>
      <rPr>
        <sz val="15"/>
        <color rgb="FF333333"/>
        <rFont val="Arial"/>
        <family val="2"/>
      </rPr>
      <t> 0/1,304 (0%)</t>
    </r>
  </si>
  <si>
    <t>Attend IFMAnia 2.0: Nov. 6th</t>
  </si>
  <si>
    <r>
      <t>Created by:</t>
    </r>
    <r>
      <rPr>
        <sz val="15"/>
        <color rgb="FF333333"/>
        <rFont val="Arial"/>
        <family val="2"/>
      </rPr>
      <t> Debbie Reece, CMP on 09/23/2024</t>
    </r>
  </si>
  <si>
    <r>
      <t>Sent:</t>
    </r>
    <r>
      <rPr>
        <sz val="15"/>
        <color rgb="FF333333"/>
        <rFont val="Arial"/>
        <family val="2"/>
      </rPr>
      <t> 944</t>
    </r>
  </si>
  <si>
    <r>
      <t>Delivered:</t>
    </r>
    <r>
      <rPr>
        <sz val="15"/>
        <color rgb="FF333333"/>
        <rFont val="Arial"/>
        <family val="2"/>
      </rPr>
      <t> 943/944 (100%)</t>
    </r>
  </si>
  <si>
    <r>
      <t>Bounced:</t>
    </r>
    <r>
      <rPr>
        <sz val="15"/>
        <color rgb="FF333333"/>
        <rFont val="Arial"/>
        <family val="2"/>
      </rPr>
      <t> 14/944 (1%)</t>
    </r>
  </si>
  <si>
    <r>
      <t>Unsubscribed:</t>
    </r>
    <r>
      <rPr>
        <sz val="15"/>
        <color rgb="FF333333"/>
        <rFont val="Arial"/>
        <family val="2"/>
      </rPr>
      <t> 0/943 (0%)</t>
    </r>
  </si>
  <si>
    <t>Attend our October Facility Tour - 10/17/24</t>
  </si>
  <si>
    <r>
      <t>Sent:</t>
    </r>
    <r>
      <rPr>
        <sz val="15"/>
        <color rgb="FF333333"/>
        <rFont val="Arial"/>
        <family val="2"/>
      </rPr>
      <t> 1,264</t>
    </r>
  </si>
  <si>
    <r>
      <t>Delivered:</t>
    </r>
    <r>
      <rPr>
        <sz val="15"/>
        <color rgb="FF333333"/>
        <rFont val="Arial"/>
        <family val="2"/>
      </rPr>
      <t> 1,262/1,264 (100%)</t>
    </r>
  </si>
  <si>
    <r>
      <t>Bounced:</t>
    </r>
    <r>
      <rPr>
        <sz val="15"/>
        <color rgb="FF333333"/>
        <rFont val="Arial"/>
        <family val="2"/>
      </rPr>
      <t> 16/1,264 (1%)</t>
    </r>
  </si>
  <si>
    <r>
      <t>Opened:</t>
    </r>
    <r>
      <rPr>
        <sz val="15"/>
        <color rgb="FF333333"/>
        <rFont val="Arial"/>
        <family val="2"/>
      </rPr>
      <t> 313/1,262 (25%)</t>
    </r>
  </si>
  <si>
    <r>
      <t>Unsubscribed:</t>
    </r>
    <r>
      <rPr>
        <sz val="15"/>
        <color rgb="FF333333"/>
        <rFont val="Arial"/>
        <family val="2"/>
      </rPr>
      <t> 0/1,262 (0%)</t>
    </r>
  </si>
  <si>
    <t>Award Nominations Are Open NOW!!!</t>
  </si>
  <si>
    <r>
      <t>Sent:</t>
    </r>
    <r>
      <rPr>
        <sz val="15"/>
        <color rgb="FF333333"/>
        <rFont val="Arial"/>
        <family val="2"/>
      </rPr>
      <t> 360</t>
    </r>
  </si>
  <si>
    <r>
      <t>Delivered:</t>
    </r>
    <r>
      <rPr>
        <sz val="15"/>
        <color rgb="FF333333"/>
        <rFont val="Arial"/>
        <family val="2"/>
      </rPr>
      <t> 360/360 (100%)</t>
    </r>
  </si>
  <si>
    <r>
      <t>Bounced:</t>
    </r>
    <r>
      <rPr>
        <sz val="15"/>
        <color rgb="FF333333"/>
        <rFont val="Arial"/>
        <family val="2"/>
      </rPr>
      <t> 1/360 (0%)</t>
    </r>
  </si>
  <si>
    <r>
      <t>Opened:</t>
    </r>
    <r>
      <rPr>
        <sz val="15"/>
        <color rgb="FF333333"/>
        <rFont val="Arial"/>
        <family val="2"/>
      </rPr>
      <t> 220/360 (61%)</t>
    </r>
  </si>
  <si>
    <r>
      <t>Unsubscribed:</t>
    </r>
    <r>
      <rPr>
        <sz val="15"/>
        <color rgb="FF333333"/>
        <rFont val="Arial"/>
        <family val="2"/>
      </rPr>
      <t> 0/360 (0%)</t>
    </r>
  </si>
  <si>
    <t>Denver Chapter World Workplace Happy Hour</t>
  </si>
  <si>
    <r>
      <t>Meeting: </t>
    </r>
    <r>
      <rPr>
        <sz val="15"/>
        <color rgb="FF333333"/>
        <rFont val="Arial"/>
        <family val="2"/>
      </rPr>
      <t>10/09/2024 World Workplace 2024</t>
    </r>
  </si>
  <si>
    <r>
      <t>Bounced:</t>
    </r>
    <r>
      <rPr>
        <sz val="15"/>
        <color rgb="FF333333"/>
        <rFont val="Arial"/>
        <family val="2"/>
      </rPr>
      <t> 8/365 (2%)</t>
    </r>
  </si>
  <si>
    <r>
      <t>Opened:</t>
    </r>
    <r>
      <rPr>
        <sz val="15"/>
        <color rgb="FF333333"/>
        <rFont val="Arial"/>
        <family val="2"/>
      </rPr>
      <t> 149/364 (41%)</t>
    </r>
  </si>
  <si>
    <t>See you soon for the Hike</t>
  </si>
  <si>
    <r>
      <t>Meeting: </t>
    </r>
    <r>
      <rPr>
        <sz val="15"/>
        <color rgb="FF333333"/>
        <rFont val="Arial"/>
        <family val="2"/>
      </rPr>
      <t>09/26/2024 September 2024 Hike</t>
    </r>
  </si>
  <si>
    <r>
      <t>Opened:</t>
    </r>
    <r>
      <rPr>
        <sz val="15"/>
        <color rgb="FF333333"/>
        <rFont val="Arial"/>
        <family val="2"/>
      </rPr>
      <t> 3/6 (50%)</t>
    </r>
  </si>
  <si>
    <t>October Facility Tour - 10/17/24</t>
  </si>
  <si>
    <r>
      <t>Sent:</t>
    </r>
    <r>
      <rPr>
        <sz val="15"/>
        <color rgb="FF333333"/>
        <rFont val="Arial"/>
        <family val="2"/>
      </rPr>
      <t> 1,277</t>
    </r>
  </si>
  <si>
    <r>
      <t>Delivered:</t>
    </r>
    <r>
      <rPr>
        <sz val="15"/>
        <color rgb="FF333333"/>
        <rFont val="Arial"/>
        <family val="2"/>
      </rPr>
      <t> 1,275/1,277 (100%)</t>
    </r>
  </si>
  <si>
    <r>
      <t>Bounced:</t>
    </r>
    <r>
      <rPr>
        <sz val="15"/>
        <color rgb="FF333333"/>
        <rFont val="Arial"/>
        <family val="2"/>
      </rPr>
      <t> 14/1,277 (1%)</t>
    </r>
  </si>
  <si>
    <r>
      <t>Unsubscribed:</t>
    </r>
    <r>
      <rPr>
        <sz val="15"/>
        <color rgb="FF333333"/>
        <rFont val="Arial"/>
        <family val="2"/>
      </rPr>
      <t> 0/1,275 (0%)</t>
    </r>
  </si>
  <si>
    <r>
      <t>Sent:</t>
    </r>
    <r>
      <rPr>
        <sz val="15"/>
        <color rgb="FF333333"/>
        <rFont val="Arial"/>
        <family val="2"/>
      </rPr>
      <t> 191</t>
    </r>
  </si>
  <si>
    <r>
      <t>Delivered:</t>
    </r>
    <r>
      <rPr>
        <sz val="15"/>
        <color rgb="FF333333"/>
        <rFont val="Arial"/>
        <family val="2"/>
      </rPr>
      <t> 191/191 (100%)</t>
    </r>
  </si>
  <si>
    <r>
      <t>Bounced:</t>
    </r>
    <r>
      <rPr>
        <sz val="15"/>
        <color rgb="FF333333"/>
        <rFont val="Arial"/>
        <family val="2"/>
      </rPr>
      <t> 0/191 (0%)</t>
    </r>
  </si>
  <si>
    <r>
      <t>Unsubscribed:</t>
    </r>
    <r>
      <rPr>
        <sz val="15"/>
        <color rgb="FF333333"/>
        <rFont val="Arial"/>
        <family val="2"/>
      </rPr>
      <t> 0/191 (0%)</t>
    </r>
  </si>
  <si>
    <t>Vote for the 2025-26 Denver Chapter of IFMA Board of Directors</t>
  </si>
  <si>
    <t>Take Our Survey</t>
  </si>
  <si>
    <r>
      <t>Survey: </t>
    </r>
    <r>
      <rPr>
        <sz val="15"/>
        <color rgb="FF333333"/>
        <rFont val="Arial"/>
        <family val="2"/>
      </rPr>
      <t>2025-26 DENVER CHAPTER OF IFMA EXECUTIVE BOARD</t>
    </r>
  </si>
  <si>
    <r>
      <t>Delivered:</t>
    </r>
    <r>
      <rPr>
        <sz val="15"/>
        <color rgb="FF333333"/>
        <rFont val="Arial"/>
        <family val="2"/>
      </rPr>
      <t> 363/363 (100%)</t>
    </r>
  </si>
  <si>
    <r>
      <t>Unsubscribed:</t>
    </r>
    <r>
      <rPr>
        <sz val="15"/>
        <color rgb="FF333333"/>
        <rFont val="Arial"/>
        <family val="2"/>
      </rPr>
      <t> 0/363 (0%)</t>
    </r>
  </si>
  <si>
    <t>FM Workshop Update- Nov. 14th (Date change!)</t>
  </si>
  <si>
    <r>
      <t>Sent:</t>
    </r>
    <r>
      <rPr>
        <sz val="15"/>
        <color rgb="FF333333"/>
        <rFont val="Arial"/>
        <family val="2"/>
      </rPr>
      <t> 11</t>
    </r>
  </si>
  <si>
    <r>
      <t>Delivered:</t>
    </r>
    <r>
      <rPr>
        <sz val="15"/>
        <color rgb="FF333333"/>
        <rFont val="Arial"/>
        <family val="2"/>
      </rPr>
      <t> 11/11 (100%)</t>
    </r>
  </si>
  <si>
    <r>
      <t>Bounced:</t>
    </r>
    <r>
      <rPr>
        <sz val="15"/>
        <color rgb="FF333333"/>
        <rFont val="Arial"/>
        <family val="2"/>
      </rPr>
      <t> 0/11 (0%)</t>
    </r>
  </si>
  <si>
    <r>
      <t>Opened:</t>
    </r>
    <r>
      <rPr>
        <sz val="15"/>
        <color rgb="FF333333"/>
        <rFont val="Arial"/>
        <family val="2"/>
      </rPr>
      <t> 9/11 (82%)</t>
    </r>
  </si>
  <si>
    <r>
      <t>Unsubscribed:</t>
    </r>
    <r>
      <rPr>
        <sz val="15"/>
        <color rgb="FF333333"/>
        <rFont val="Arial"/>
        <family val="2"/>
      </rPr>
      <t> 0/11 (0%)</t>
    </r>
  </si>
  <si>
    <t>Date Change - FM Workshop</t>
  </si>
  <si>
    <r>
      <t>Created by:</t>
    </r>
    <r>
      <rPr>
        <sz val="15"/>
        <color rgb="FF333333"/>
        <rFont val="Arial"/>
        <family val="2"/>
      </rPr>
      <t> Debbie Reece, CMP on 09/19/2024</t>
    </r>
  </si>
  <si>
    <r>
      <t>Sent:</t>
    </r>
    <r>
      <rPr>
        <sz val="15"/>
        <color rgb="FF333333"/>
        <rFont val="Arial"/>
        <family val="2"/>
      </rPr>
      <t> 9</t>
    </r>
  </si>
  <si>
    <r>
      <t>Delivered:</t>
    </r>
    <r>
      <rPr>
        <sz val="15"/>
        <color rgb="FF333333"/>
        <rFont val="Arial"/>
        <family val="2"/>
      </rPr>
      <t> 9/9 (100%)</t>
    </r>
  </si>
  <si>
    <r>
      <t>Bounced:</t>
    </r>
    <r>
      <rPr>
        <sz val="15"/>
        <color rgb="FF333333"/>
        <rFont val="Arial"/>
        <family val="2"/>
      </rPr>
      <t> 0/9 (0%)</t>
    </r>
  </si>
  <si>
    <r>
      <t>Opened:</t>
    </r>
    <r>
      <rPr>
        <sz val="15"/>
        <color rgb="FF333333"/>
        <rFont val="Arial"/>
        <family val="2"/>
      </rPr>
      <t> 7/9 (78%)</t>
    </r>
  </si>
  <si>
    <r>
      <t>Unsubscribed:</t>
    </r>
    <r>
      <rPr>
        <sz val="15"/>
        <color rgb="FF333333"/>
        <rFont val="Arial"/>
        <family val="2"/>
      </rPr>
      <t> 0/9 (0%)</t>
    </r>
  </si>
  <si>
    <t>October 17th Facility Tour - Join Us</t>
  </si>
  <si>
    <r>
      <t>Created by:</t>
    </r>
    <r>
      <rPr>
        <sz val="15"/>
        <color rgb="FF333333"/>
        <rFont val="Arial"/>
        <family val="2"/>
      </rPr>
      <t> Debbie Reece, CMP on 09/16/2024</t>
    </r>
  </si>
  <si>
    <r>
      <t>Sent:</t>
    </r>
    <r>
      <rPr>
        <sz val="15"/>
        <color rgb="FF333333"/>
        <rFont val="Arial"/>
        <family val="2"/>
      </rPr>
      <t> 1,279</t>
    </r>
  </si>
  <si>
    <r>
      <t>Delivered:</t>
    </r>
    <r>
      <rPr>
        <sz val="15"/>
        <color rgb="FF333333"/>
        <rFont val="Arial"/>
        <family val="2"/>
      </rPr>
      <t> 1,279/1,279 (100%)</t>
    </r>
  </si>
  <si>
    <r>
      <t>Bounced:</t>
    </r>
    <r>
      <rPr>
        <sz val="15"/>
        <color rgb="FF333333"/>
        <rFont val="Arial"/>
        <family val="2"/>
      </rPr>
      <t> 1/1,279 (0%)</t>
    </r>
  </si>
  <si>
    <r>
      <t>Unsubscribed:</t>
    </r>
    <r>
      <rPr>
        <sz val="15"/>
        <color rgb="FF333333"/>
        <rFont val="Arial"/>
        <family val="2"/>
      </rPr>
      <t> 0/1,279 (0%)</t>
    </r>
  </si>
  <si>
    <t>Attend our upcoming meetings &amp; workshops</t>
  </si>
  <si>
    <t>Upcoming Meetings 2 Column Detailed</t>
  </si>
  <si>
    <r>
      <t>Delivered:</t>
    </r>
    <r>
      <rPr>
        <sz val="15"/>
        <color rgb="FF333333"/>
        <rFont val="Arial"/>
        <family val="2"/>
      </rPr>
      <t> 362/362 (100%)</t>
    </r>
  </si>
  <si>
    <r>
      <t>Bounced:</t>
    </r>
    <r>
      <rPr>
        <sz val="15"/>
        <color rgb="FF333333"/>
        <rFont val="Arial"/>
        <family val="2"/>
      </rPr>
      <t> 1/362 (0%)</t>
    </r>
  </si>
  <si>
    <t>October 2024 Update</t>
  </si>
  <si>
    <t>Newsletter With Featured Section And Excerpts Only</t>
  </si>
  <si>
    <r>
      <t>Newsletter: </t>
    </r>
    <r>
      <rPr>
        <sz val="15"/>
        <color rgb="FF333333"/>
        <rFont val="Arial"/>
        <family val="2"/>
      </rPr>
      <t>October 2024</t>
    </r>
  </si>
  <si>
    <r>
      <t>Created by:</t>
    </r>
    <r>
      <rPr>
        <sz val="15"/>
        <color rgb="FF333333"/>
        <rFont val="Arial"/>
        <family val="2"/>
      </rPr>
      <t> Debbie Reece, CMP on 09/17/2024</t>
    </r>
  </si>
  <si>
    <r>
      <t>Bounced:</t>
    </r>
    <r>
      <rPr>
        <sz val="15"/>
        <color rgb="FF333333"/>
        <rFont val="Arial"/>
        <family val="2"/>
      </rPr>
      <t> 9/362 (2%)</t>
    </r>
  </si>
  <si>
    <r>
      <t>Opened:</t>
    </r>
    <r>
      <rPr>
        <sz val="15"/>
        <color rgb="FF333333"/>
        <rFont val="Arial"/>
        <family val="2"/>
      </rPr>
      <t> 130/362 (36%)</t>
    </r>
  </si>
  <si>
    <t>Attend the FM Workshop with Laurie Gilmer</t>
  </si>
  <si>
    <r>
      <t>Created by:</t>
    </r>
    <r>
      <rPr>
        <sz val="15"/>
        <color rgb="FF333333"/>
        <rFont val="Arial"/>
        <family val="2"/>
      </rPr>
      <t> Debbie Reece, CMP on 09/12/2024</t>
    </r>
  </si>
  <si>
    <r>
      <t>Sent:</t>
    </r>
    <r>
      <rPr>
        <sz val="15"/>
        <color rgb="FF333333"/>
        <rFont val="Arial"/>
        <family val="2"/>
      </rPr>
      <t> 361</t>
    </r>
  </si>
  <si>
    <r>
      <t>Delivered:</t>
    </r>
    <r>
      <rPr>
        <sz val="15"/>
        <color rgb="FF333333"/>
        <rFont val="Arial"/>
        <family val="2"/>
      </rPr>
      <t> 361/361 (100%)</t>
    </r>
  </si>
  <si>
    <r>
      <t>Bounced:</t>
    </r>
    <r>
      <rPr>
        <sz val="15"/>
        <color rgb="FF333333"/>
        <rFont val="Arial"/>
        <family val="2"/>
      </rPr>
      <t> 2/361 (1%)</t>
    </r>
  </si>
  <si>
    <t>October Facility Tour</t>
  </si>
  <si>
    <r>
      <t>Created by:</t>
    </r>
    <r>
      <rPr>
        <sz val="15"/>
        <color rgb="FF333333"/>
        <rFont val="Arial"/>
        <family val="2"/>
      </rPr>
      <t> Debbie Reece, CMP on 09/09/2024</t>
    </r>
  </si>
  <si>
    <r>
      <t>Created by:</t>
    </r>
    <r>
      <rPr>
        <sz val="15"/>
        <color rgb="FF333333"/>
        <rFont val="Arial"/>
        <family val="2"/>
      </rPr>
      <t> Debbie Reece, CMP on 09/11/2024</t>
    </r>
  </si>
  <si>
    <r>
      <t>Bounced:</t>
    </r>
    <r>
      <rPr>
        <sz val="15"/>
        <color rgb="FF333333"/>
        <rFont val="Arial"/>
        <family val="2"/>
      </rPr>
      <t> 0/360 (0%)</t>
    </r>
  </si>
  <si>
    <r>
      <t>Opened:</t>
    </r>
    <r>
      <rPr>
        <sz val="15"/>
        <color rgb="FF333333"/>
        <rFont val="Arial"/>
        <family val="2"/>
      </rPr>
      <t> 120/360 (33%)</t>
    </r>
  </si>
  <si>
    <t>In-Person FMP Course</t>
  </si>
  <si>
    <r>
      <t>Meeting: </t>
    </r>
    <r>
      <rPr>
        <sz val="15"/>
        <color rgb="FF333333"/>
        <rFont val="Arial"/>
        <family val="2"/>
      </rPr>
      <t>11/12/2024 FMP In-Person Operations and Maintenance Course</t>
    </r>
  </si>
  <si>
    <r>
      <t>Sent:</t>
    </r>
    <r>
      <rPr>
        <sz val="15"/>
        <color rgb="FF333333"/>
        <rFont val="Arial"/>
        <family val="2"/>
      </rPr>
      <t> 1,302</t>
    </r>
  </si>
  <si>
    <r>
      <t>Delivered:</t>
    </r>
    <r>
      <rPr>
        <sz val="15"/>
        <color rgb="FF333333"/>
        <rFont val="Arial"/>
        <family val="2"/>
      </rPr>
      <t> 1,301/1,302 (100%)</t>
    </r>
  </si>
  <si>
    <r>
      <t>Bounced:</t>
    </r>
    <r>
      <rPr>
        <sz val="15"/>
        <color rgb="FF333333"/>
        <rFont val="Arial"/>
        <family val="2"/>
      </rPr>
      <t> 1/1,302 (0%)</t>
    </r>
  </si>
  <si>
    <r>
      <t>Unsubscribed:</t>
    </r>
    <r>
      <rPr>
        <sz val="15"/>
        <color rgb="FF333333"/>
        <rFont val="Arial"/>
        <family val="2"/>
      </rPr>
      <t> 0/1,301 (0%)</t>
    </r>
  </si>
  <si>
    <t>Help us out and take our survey</t>
  </si>
  <si>
    <r>
      <t>Opened:</t>
    </r>
    <r>
      <rPr>
        <sz val="15"/>
        <color rgb="FF333333"/>
        <rFont val="Arial"/>
        <family val="2"/>
      </rPr>
      <t> 0/1 (0%)</t>
    </r>
  </si>
  <si>
    <t>Attend our Upcoming Events</t>
  </si>
  <si>
    <r>
      <t>Delivered:</t>
    </r>
    <r>
      <rPr>
        <sz val="15"/>
        <color rgb="FF333333"/>
        <rFont val="Arial"/>
        <family val="2"/>
      </rPr>
      <t> 358/358 (100%)</t>
    </r>
  </si>
  <si>
    <r>
      <t>Bounced:</t>
    </r>
    <r>
      <rPr>
        <sz val="15"/>
        <color rgb="FF333333"/>
        <rFont val="Arial"/>
        <family val="2"/>
      </rPr>
      <t> 2/358 (1%)</t>
    </r>
  </si>
  <si>
    <r>
      <t>Opened:</t>
    </r>
    <r>
      <rPr>
        <sz val="15"/>
        <color rgb="FF333333"/>
        <rFont val="Arial"/>
        <family val="2"/>
      </rPr>
      <t> 177/358 (49%)</t>
    </r>
  </si>
  <si>
    <r>
      <t>Unsubscribed:</t>
    </r>
    <r>
      <rPr>
        <sz val="15"/>
        <color rgb="FF333333"/>
        <rFont val="Arial"/>
        <family val="2"/>
      </rPr>
      <t> 0/358 (0%)</t>
    </r>
  </si>
  <si>
    <t>Presentation &amp; Meeting Reminder</t>
  </si>
  <si>
    <r>
      <t>Meeting: </t>
    </r>
    <r>
      <rPr>
        <sz val="15"/>
        <color rgb="FF333333"/>
        <rFont val="Arial"/>
        <family val="2"/>
      </rPr>
      <t>09/10/2024 September Membership Luncheon</t>
    </r>
  </si>
  <si>
    <r>
      <t>Sent:</t>
    </r>
    <r>
      <rPr>
        <sz val="15"/>
        <color rgb="FF333333"/>
        <rFont val="Arial"/>
        <family val="2"/>
      </rPr>
      <t> 117</t>
    </r>
  </si>
  <si>
    <r>
      <t>Delivered:</t>
    </r>
    <r>
      <rPr>
        <sz val="15"/>
        <color rgb="FF333333"/>
        <rFont val="Arial"/>
        <family val="2"/>
      </rPr>
      <t> 117/117 (100%)</t>
    </r>
  </si>
  <si>
    <r>
      <t>Bounced:</t>
    </r>
    <r>
      <rPr>
        <sz val="15"/>
        <color rgb="FF333333"/>
        <rFont val="Arial"/>
        <family val="2"/>
      </rPr>
      <t> 0/117 (0%)</t>
    </r>
  </si>
  <si>
    <r>
      <t>Opened:</t>
    </r>
    <r>
      <rPr>
        <sz val="15"/>
        <color rgb="FF333333"/>
        <rFont val="Arial"/>
        <family val="2"/>
      </rPr>
      <t> 89/117 (76%)</t>
    </r>
  </si>
  <si>
    <r>
      <t>Unsubscribed:</t>
    </r>
    <r>
      <rPr>
        <sz val="15"/>
        <color rgb="FF333333"/>
        <rFont val="Arial"/>
        <family val="2"/>
      </rPr>
      <t> 0/117 (0%)</t>
    </r>
  </si>
  <si>
    <t>September Membership Meeting Reminder</t>
  </si>
  <si>
    <r>
      <t>Created by:</t>
    </r>
    <r>
      <rPr>
        <sz val="15"/>
        <color rgb="FF333333"/>
        <rFont val="Arial"/>
        <family val="2"/>
      </rPr>
      <t> Debbie Reece, CMP on 09/05/2024</t>
    </r>
  </si>
  <si>
    <r>
      <t>Sent:</t>
    </r>
    <r>
      <rPr>
        <sz val="15"/>
        <color rgb="FF333333"/>
        <rFont val="Arial"/>
        <family val="2"/>
      </rPr>
      <t> 113</t>
    </r>
  </si>
  <si>
    <r>
      <t>Delivered:</t>
    </r>
    <r>
      <rPr>
        <sz val="15"/>
        <color rgb="FF333333"/>
        <rFont val="Arial"/>
        <family val="2"/>
      </rPr>
      <t> 113/113 (100%)</t>
    </r>
  </si>
  <si>
    <r>
      <t>Bounced:</t>
    </r>
    <r>
      <rPr>
        <sz val="15"/>
        <color rgb="FF333333"/>
        <rFont val="Arial"/>
        <family val="2"/>
      </rPr>
      <t> 0/113 (0%)</t>
    </r>
  </si>
  <si>
    <r>
      <t>Opened:</t>
    </r>
    <r>
      <rPr>
        <sz val="15"/>
        <color rgb="FF333333"/>
        <rFont val="Arial"/>
        <family val="2"/>
      </rPr>
      <t> 51/113 (45%)</t>
    </r>
  </si>
  <si>
    <r>
      <t>Unsubscribed:</t>
    </r>
    <r>
      <rPr>
        <sz val="15"/>
        <color rgb="FF333333"/>
        <rFont val="Arial"/>
        <family val="2"/>
      </rPr>
      <t> 0/113 (0%)</t>
    </r>
  </si>
  <si>
    <t>Last Call for Tickets to the September Luncheon</t>
  </si>
  <si>
    <r>
      <t>Created by:</t>
    </r>
    <r>
      <rPr>
        <sz val="15"/>
        <color rgb="FF333333"/>
        <rFont val="Arial"/>
        <family val="2"/>
      </rPr>
      <t> Debbie Reece, CMP on 09/03/2024</t>
    </r>
  </si>
  <si>
    <r>
      <t>Sent:</t>
    </r>
    <r>
      <rPr>
        <sz val="15"/>
        <color rgb="FF333333"/>
        <rFont val="Arial"/>
        <family val="2"/>
      </rPr>
      <t> 1,299</t>
    </r>
  </si>
  <si>
    <r>
      <t>Delivered:</t>
    </r>
    <r>
      <rPr>
        <sz val="15"/>
        <color rgb="FF333333"/>
        <rFont val="Arial"/>
        <family val="2"/>
      </rPr>
      <t> 1,297/1,299 (100%)</t>
    </r>
  </si>
  <si>
    <r>
      <t>Bounced:</t>
    </r>
    <r>
      <rPr>
        <sz val="15"/>
        <color rgb="FF333333"/>
        <rFont val="Arial"/>
        <family val="2"/>
      </rPr>
      <t> 5/1,299 (0%)</t>
    </r>
  </si>
  <si>
    <r>
      <t>Opened:</t>
    </r>
    <r>
      <rPr>
        <sz val="15"/>
        <color rgb="FF333333"/>
        <rFont val="Arial"/>
        <family val="2"/>
      </rPr>
      <t> 350/1,297 (27%)</t>
    </r>
  </si>
  <si>
    <r>
      <t>Unsubscribed:</t>
    </r>
    <r>
      <rPr>
        <sz val="15"/>
        <color rgb="FF333333"/>
        <rFont val="Arial"/>
        <family val="2"/>
      </rPr>
      <t> 0/1,297 (0%)</t>
    </r>
  </si>
  <si>
    <t>Soiree Reminder - See You Soon!</t>
  </si>
  <si>
    <r>
      <t>Meeting: </t>
    </r>
    <r>
      <rPr>
        <sz val="15"/>
        <color rgb="FF333333"/>
        <rFont val="Arial"/>
        <family val="2"/>
      </rPr>
      <t>09/05/2024 Sustainability Soiree</t>
    </r>
  </si>
  <si>
    <r>
      <t>Created by:</t>
    </r>
    <r>
      <rPr>
        <sz val="15"/>
        <color rgb="FF333333"/>
        <rFont val="Arial"/>
        <family val="2"/>
      </rPr>
      <t> Debbie Reece, CMP on 09/04/2024</t>
    </r>
  </si>
  <si>
    <r>
      <t>Sent:</t>
    </r>
    <r>
      <rPr>
        <sz val="15"/>
        <color rgb="FF333333"/>
        <rFont val="Arial"/>
        <family val="2"/>
      </rPr>
      <t> 35</t>
    </r>
  </si>
  <si>
    <r>
      <t>Delivered:</t>
    </r>
    <r>
      <rPr>
        <sz val="15"/>
        <color rgb="FF333333"/>
        <rFont val="Arial"/>
        <family val="2"/>
      </rPr>
      <t> 35/35 (100%)</t>
    </r>
  </si>
  <si>
    <r>
      <t>Bounced:</t>
    </r>
    <r>
      <rPr>
        <sz val="15"/>
        <color rgb="FF333333"/>
        <rFont val="Arial"/>
        <family val="2"/>
      </rPr>
      <t> 0/35 (0%)</t>
    </r>
  </si>
  <si>
    <r>
      <t>Opened:</t>
    </r>
    <r>
      <rPr>
        <sz val="15"/>
        <color rgb="FF333333"/>
        <rFont val="Arial"/>
        <family val="2"/>
      </rPr>
      <t> 17/35 (49%)</t>
    </r>
  </si>
  <si>
    <r>
      <t>Unsubscribed:</t>
    </r>
    <r>
      <rPr>
        <sz val="15"/>
        <color rgb="FF333333"/>
        <rFont val="Arial"/>
        <family val="2"/>
      </rPr>
      <t> 0/35 (0%)</t>
    </r>
  </si>
  <si>
    <t>Enter your FM projects for an award</t>
  </si>
  <si>
    <r>
      <t>Created by:</t>
    </r>
    <r>
      <rPr>
        <sz val="15"/>
        <color rgb="FF333333"/>
        <rFont val="Arial"/>
        <family val="2"/>
      </rPr>
      <t> Debbie Reece, CMP on 08/30/2024</t>
    </r>
  </si>
  <si>
    <r>
      <t>Sent:</t>
    </r>
    <r>
      <rPr>
        <sz val="15"/>
        <color rgb="FF333333"/>
        <rFont val="Arial"/>
        <family val="2"/>
      </rPr>
      <t> 356</t>
    </r>
  </si>
  <si>
    <r>
      <t>Delivered:</t>
    </r>
    <r>
      <rPr>
        <sz val="15"/>
        <color rgb="FF333333"/>
        <rFont val="Arial"/>
        <family val="2"/>
      </rPr>
      <t> 356/356 (100%)</t>
    </r>
  </si>
  <si>
    <r>
      <t>Bounced:</t>
    </r>
    <r>
      <rPr>
        <sz val="15"/>
        <color rgb="FF333333"/>
        <rFont val="Arial"/>
        <family val="2"/>
      </rPr>
      <t> 1/356 (0%)</t>
    </r>
  </si>
  <si>
    <r>
      <t>Opened:</t>
    </r>
    <r>
      <rPr>
        <sz val="15"/>
        <color rgb="FF333333"/>
        <rFont val="Arial"/>
        <family val="2"/>
      </rPr>
      <t> 110/356 (31%)</t>
    </r>
  </si>
  <si>
    <r>
      <t>Unsubscribed:</t>
    </r>
    <r>
      <rPr>
        <sz val="15"/>
        <color rgb="FF333333"/>
        <rFont val="Arial"/>
        <family val="2"/>
      </rPr>
      <t> 0/356 (0%)</t>
    </r>
  </si>
  <si>
    <t>Sign-up for the September Membership Luncheon by Sept. 5th</t>
  </si>
  <si>
    <r>
      <t>Created by:</t>
    </r>
    <r>
      <rPr>
        <sz val="15"/>
        <color rgb="FF333333"/>
        <rFont val="Arial"/>
        <family val="2"/>
      </rPr>
      <t> Debbie Reece, CMP on 08/27/2024</t>
    </r>
  </si>
  <si>
    <r>
      <t>Sent:</t>
    </r>
    <r>
      <rPr>
        <sz val="15"/>
        <color rgb="FF333333"/>
        <rFont val="Arial"/>
        <family val="2"/>
      </rPr>
      <t> 1,206</t>
    </r>
  </si>
  <si>
    <r>
      <t>Delivered:</t>
    </r>
    <r>
      <rPr>
        <sz val="15"/>
        <color rgb="FF333333"/>
        <rFont val="Arial"/>
        <family val="2"/>
      </rPr>
      <t> 1,206/1,206 (100%)</t>
    </r>
  </si>
  <si>
    <r>
      <t>Bounced:</t>
    </r>
    <r>
      <rPr>
        <sz val="15"/>
        <color rgb="FF333333"/>
        <rFont val="Arial"/>
        <family val="2"/>
      </rPr>
      <t> 5/1,206 (0%)</t>
    </r>
  </si>
  <si>
    <r>
      <t>Opened:</t>
    </r>
    <r>
      <rPr>
        <sz val="15"/>
        <color rgb="FF333333"/>
        <rFont val="Arial"/>
        <family val="2"/>
      </rPr>
      <t> 334/1,206 (28%)</t>
    </r>
  </si>
  <si>
    <r>
      <t>Unsubscribed:</t>
    </r>
    <r>
      <rPr>
        <sz val="15"/>
        <color rgb="FF333333"/>
        <rFont val="Arial"/>
        <family val="2"/>
      </rPr>
      <t> 0/1,206 (0%)</t>
    </r>
  </si>
  <si>
    <t>August Hike - Let's Get Outdoors!</t>
  </si>
  <si>
    <r>
      <t>Meeting: </t>
    </r>
    <r>
      <rPr>
        <sz val="15"/>
        <color rgb="FF333333"/>
        <rFont val="Arial"/>
        <family val="2"/>
      </rPr>
      <t>08/29/2024 August Hike 2024</t>
    </r>
  </si>
  <si>
    <r>
      <t>Created by:</t>
    </r>
    <r>
      <rPr>
        <sz val="15"/>
        <color rgb="FF333333"/>
        <rFont val="Arial"/>
        <family val="2"/>
      </rPr>
      <t> Debbie Reece, CMP on 08/20/2024</t>
    </r>
  </si>
  <si>
    <r>
      <t>Sent:</t>
    </r>
    <r>
      <rPr>
        <sz val="15"/>
        <color rgb="FF333333"/>
        <rFont val="Arial"/>
        <family val="2"/>
      </rPr>
      <t> 1,287</t>
    </r>
  </si>
  <si>
    <r>
      <t>Delivered:</t>
    </r>
    <r>
      <rPr>
        <sz val="15"/>
        <color rgb="FF333333"/>
        <rFont val="Arial"/>
        <family val="2"/>
      </rPr>
      <t> 1,287/1,287 (100%)</t>
    </r>
  </si>
  <si>
    <r>
      <t>Bounced:</t>
    </r>
    <r>
      <rPr>
        <sz val="15"/>
        <color rgb="FF333333"/>
        <rFont val="Arial"/>
        <family val="2"/>
      </rPr>
      <t> 8/1,287 (1%)</t>
    </r>
  </si>
  <si>
    <r>
      <t>Opened:</t>
    </r>
    <r>
      <rPr>
        <sz val="15"/>
        <color rgb="FF333333"/>
        <rFont val="Arial"/>
        <family val="2"/>
      </rPr>
      <t> 330/1,287 (26%)</t>
    </r>
  </si>
  <si>
    <r>
      <t>Unsubscribed:</t>
    </r>
    <r>
      <rPr>
        <sz val="15"/>
        <color rgb="FF333333"/>
        <rFont val="Arial"/>
        <family val="2"/>
      </rPr>
      <t> 0/1,287 (0%)</t>
    </r>
  </si>
  <si>
    <t>September Membership Luncheon: 9/10/24</t>
  </si>
  <si>
    <r>
      <t>Sent:</t>
    </r>
    <r>
      <rPr>
        <sz val="15"/>
        <color rgb="FF333333"/>
        <rFont val="Arial"/>
        <family val="2"/>
      </rPr>
      <t> 1,285</t>
    </r>
  </si>
  <si>
    <r>
      <t>Delivered:</t>
    </r>
    <r>
      <rPr>
        <sz val="15"/>
        <color rgb="FF333333"/>
        <rFont val="Arial"/>
        <family val="2"/>
      </rPr>
      <t> 1,285/1,285 (100%)</t>
    </r>
  </si>
  <si>
    <r>
      <t>Bounced:</t>
    </r>
    <r>
      <rPr>
        <sz val="15"/>
        <color rgb="FF333333"/>
        <rFont val="Arial"/>
        <family val="2"/>
      </rPr>
      <t> 2/1,285 (0%)</t>
    </r>
  </si>
  <si>
    <r>
      <t>Unsubscribed:</t>
    </r>
    <r>
      <rPr>
        <sz val="15"/>
        <color rgb="FF333333"/>
        <rFont val="Arial"/>
        <family val="2"/>
      </rPr>
      <t> 0/1,285 (0%)</t>
    </r>
  </si>
  <si>
    <t>Thanks for joining us for our Annual Golf Tournament</t>
  </si>
  <si>
    <r>
      <t>Meeting: </t>
    </r>
    <r>
      <rPr>
        <sz val="15"/>
        <color rgb="FF333333"/>
        <rFont val="Arial"/>
        <family val="2"/>
      </rPr>
      <t>08/19/2024 Golf Tournament 2024</t>
    </r>
  </si>
  <si>
    <r>
      <t>Created by:</t>
    </r>
    <r>
      <rPr>
        <sz val="15"/>
        <color rgb="FF333333"/>
        <rFont val="Arial"/>
        <family val="2"/>
      </rPr>
      <t> Debbie Reece, CMP on 08/21/2024</t>
    </r>
  </si>
  <si>
    <r>
      <t>Sent:</t>
    </r>
    <r>
      <rPr>
        <sz val="15"/>
        <color rgb="FF333333"/>
        <rFont val="Arial"/>
        <family val="2"/>
      </rPr>
      <t> 1,291</t>
    </r>
  </si>
  <si>
    <r>
      <t>Delivered:</t>
    </r>
    <r>
      <rPr>
        <sz val="15"/>
        <color rgb="FF333333"/>
        <rFont val="Arial"/>
        <family val="2"/>
      </rPr>
      <t> 1,267/1,291 (98%)</t>
    </r>
  </si>
  <si>
    <r>
      <t>Bounced:</t>
    </r>
    <r>
      <rPr>
        <sz val="15"/>
        <color rgb="FF333333"/>
        <rFont val="Arial"/>
        <family val="2"/>
      </rPr>
      <t> 25/1,291 (2%)</t>
    </r>
  </si>
  <si>
    <r>
      <t>Opened:</t>
    </r>
    <r>
      <rPr>
        <sz val="15"/>
        <color rgb="FF333333"/>
        <rFont val="Arial"/>
        <family val="2"/>
      </rPr>
      <t> 502/1,267 (40%)</t>
    </r>
  </si>
  <si>
    <r>
      <t>Unsubscribed:</t>
    </r>
    <r>
      <rPr>
        <sz val="15"/>
        <color rgb="FF333333"/>
        <rFont val="Arial"/>
        <family val="2"/>
      </rPr>
      <t> 0/1,267 (0%)</t>
    </r>
  </si>
  <si>
    <t>Sustainability Soiree - Join Us!</t>
  </si>
  <si>
    <r>
      <t>Opened:</t>
    </r>
    <r>
      <rPr>
        <sz val="15"/>
        <color rgb="FF333333"/>
        <rFont val="Arial"/>
        <family val="2"/>
      </rPr>
      <t> 194/362 (54%)</t>
    </r>
  </si>
  <si>
    <t>Meeting Reminder- Aug. Knosh and Know</t>
  </si>
  <si>
    <r>
      <t>Meeting: </t>
    </r>
    <r>
      <rPr>
        <sz val="15"/>
        <color rgb="FF333333"/>
        <rFont val="Arial"/>
        <family val="2"/>
      </rPr>
      <t>08/22/2024 August 2024 Knosh &amp; Know</t>
    </r>
  </si>
  <si>
    <r>
      <t>Sent:</t>
    </r>
    <r>
      <rPr>
        <sz val="15"/>
        <color rgb="FF333333"/>
        <rFont val="Arial"/>
        <family val="2"/>
      </rPr>
      <t> 33</t>
    </r>
  </si>
  <si>
    <r>
      <t>Delivered:</t>
    </r>
    <r>
      <rPr>
        <sz val="15"/>
        <color rgb="FF333333"/>
        <rFont val="Arial"/>
        <family val="2"/>
      </rPr>
      <t> 33/33 (100%)</t>
    </r>
  </si>
  <si>
    <r>
      <t>Bounced:</t>
    </r>
    <r>
      <rPr>
        <sz val="15"/>
        <color rgb="FF333333"/>
        <rFont val="Arial"/>
        <family val="2"/>
      </rPr>
      <t> 0/33 (0%)</t>
    </r>
  </si>
  <si>
    <r>
      <t>Opened:</t>
    </r>
    <r>
      <rPr>
        <sz val="15"/>
        <color rgb="FF333333"/>
        <rFont val="Arial"/>
        <family val="2"/>
      </rPr>
      <t> 24/33 (73%)</t>
    </r>
  </si>
  <si>
    <r>
      <t>Unsubscribed:</t>
    </r>
    <r>
      <rPr>
        <sz val="15"/>
        <color rgb="FF333333"/>
        <rFont val="Arial"/>
        <family val="2"/>
      </rPr>
      <t> 0/33 (0%)</t>
    </r>
  </si>
  <si>
    <t>Industry News: John Logan</t>
  </si>
  <si>
    <t>Chapter Email Header</t>
  </si>
  <si>
    <r>
      <t>Created by:</t>
    </r>
    <r>
      <rPr>
        <sz val="15"/>
        <color rgb="FF333333"/>
        <rFont val="Arial"/>
        <family val="2"/>
      </rPr>
      <t> Debbie Reece, CMP on 08/16/2024</t>
    </r>
  </si>
  <si>
    <r>
      <t>Bounced:</t>
    </r>
    <r>
      <rPr>
        <sz val="15"/>
        <color rgb="FF333333"/>
        <rFont val="Arial"/>
        <family val="2"/>
      </rPr>
      <t> 0/361 (0%)</t>
    </r>
  </si>
  <si>
    <r>
      <t>Opened:</t>
    </r>
    <r>
      <rPr>
        <sz val="15"/>
        <color rgb="FF333333"/>
        <rFont val="Arial"/>
        <family val="2"/>
      </rPr>
      <t> 131/361 (36%)</t>
    </r>
  </si>
  <si>
    <t>Golf Tournament Reminder</t>
  </si>
  <si>
    <r>
      <t>Created by:</t>
    </r>
    <r>
      <rPr>
        <sz val="15"/>
        <color rgb="FF333333"/>
        <rFont val="Arial"/>
        <family val="2"/>
      </rPr>
      <t> Debbie Reece, CMP on 08/13/2024</t>
    </r>
  </si>
  <si>
    <r>
      <t>Sent:</t>
    </r>
    <r>
      <rPr>
        <sz val="15"/>
        <color rgb="FF333333"/>
        <rFont val="Arial"/>
        <family val="2"/>
      </rPr>
      <t> 85</t>
    </r>
  </si>
  <si>
    <r>
      <t>Delivered:</t>
    </r>
    <r>
      <rPr>
        <sz val="15"/>
        <color rgb="FF333333"/>
        <rFont val="Arial"/>
        <family val="2"/>
      </rPr>
      <t> 82/85 (96%)</t>
    </r>
  </si>
  <si>
    <r>
      <t>Bounced:</t>
    </r>
    <r>
      <rPr>
        <sz val="15"/>
        <color rgb="FF333333"/>
        <rFont val="Arial"/>
        <family val="2"/>
      </rPr>
      <t> 3/85 (4%)</t>
    </r>
  </si>
  <si>
    <r>
      <t>Opened:</t>
    </r>
    <r>
      <rPr>
        <sz val="15"/>
        <color rgb="FF333333"/>
        <rFont val="Arial"/>
        <family val="2"/>
      </rPr>
      <t> 52/82 (63%)</t>
    </r>
  </si>
  <si>
    <r>
      <t>Unsubscribed:</t>
    </r>
    <r>
      <rPr>
        <sz val="15"/>
        <color rgb="FF333333"/>
        <rFont val="Arial"/>
        <family val="2"/>
      </rPr>
      <t> 0/82 (0%)</t>
    </r>
  </si>
  <si>
    <t>Attend our next Membership Luncheon: 9/10</t>
  </si>
  <si>
    <r>
      <t>Created by:</t>
    </r>
    <r>
      <rPr>
        <sz val="15"/>
        <color rgb="FF333333"/>
        <rFont val="Arial"/>
        <family val="2"/>
      </rPr>
      <t> Debbie Reece, CMP on 08/09/2024</t>
    </r>
  </si>
  <si>
    <r>
      <t>Sent:</t>
    </r>
    <r>
      <rPr>
        <sz val="15"/>
        <color rgb="FF333333"/>
        <rFont val="Arial"/>
        <family val="2"/>
      </rPr>
      <t> 1,258</t>
    </r>
  </si>
  <si>
    <r>
      <t>Delivered:</t>
    </r>
    <r>
      <rPr>
        <sz val="15"/>
        <color rgb="FF333333"/>
        <rFont val="Arial"/>
        <family val="2"/>
      </rPr>
      <t> 1,257/1,258 (100%)</t>
    </r>
  </si>
  <si>
    <r>
      <t>Bounced:</t>
    </r>
    <r>
      <rPr>
        <sz val="15"/>
        <color rgb="FF333333"/>
        <rFont val="Arial"/>
        <family val="2"/>
      </rPr>
      <t> 7/1,258 (1%)</t>
    </r>
  </si>
  <si>
    <r>
      <t>Unsubscribed:</t>
    </r>
    <r>
      <rPr>
        <sz val="15"/>
        <color rgb="FF333333"/>
        <rFont val="Arial"/>
        <family val="2"/>
      </rPr>
      <t> 0/1,257 (0%)</t>
    </r>
  </si>
  <si>
    <t>Join the Denver Chapter</t>
  </si>
  <si>
    <r>
      <t>Sent:</t>
    </r>
    <r>
      <rPr>
        <sz val="15"/>
        <color rgb="FF333333"/>
        <rFont val="Arial"/>
        <family val="2"/>
      </rPr>
      <t> 942</t>
    </r>
  </si>
  <si>
    <r>
      <t>Delivered:</t>
    </r>
    <r>
      <rPr>
        <sz val="15"/>
        <color rgb="FF333333"/>
        <rFont val="Arial"/>
        <family val="2"/>
      </rPr>
      <t> 939/942 (100%)</t>
    </r>
  </si>
  <si>
    <r>
      <t>Bounced:</t>
    </r>
    <r>
      <rPr>
        <sz val="15"/>
        <color rgb="FF333333"/>
        <rFont val="Arial"/>
        <family val="2"/>
      </rPr>
      <t> 7/942 (1%)</t>
    </r>
  </si>
  <si>
    <r>
      <t>Opened:</t>
    </r>
    <r>
      <rPr>
        <sz val="15"/>
        <color rgb="FF333333"/>
        <rFont val="Arial"/>
        <family val="2"/>
      </rPr>
      <t> 519/939 (55%)</t>
    </r>
  </si>
  <si>
    <r>
      <t>Unsubscribed:</t>
    </r>
    <r>
      <rPr>
        <sz val="15"/>
        <color rgb="FF333333"/>
        <rFont val="Arial"/>
        <family val="2"/>
      </rPr>
      <t> 0/939 (0%)</t>
    </r>
  </si>
  <si>
    <t>Attend Our Upcoming Events</t>
  </si>
  <si>
    <t>Newsletter With Sidebar Sponsor Images</t>
  </si>
  <si>
    <r>
      <t>Newsletter: </t>
    </r>
    <r>
      <rPr>
        <sz val="15"/>
        <color rgb="FF333333"/>
        <rFont val="Arial"/>
        <family val="2"/>
      </rPr>
      <t>Newsletter Email</t>
    </r>
  </si>
  <si>
    <r>
      <t>Created by:</t>
    </r>
    <r>
      <rPr>
        <sz val="15"/>
        <color rgb="FF333333"/>
        <rFont val="Arial"/>
        <family val="2"/>
      </rPr>
      <t> Debbie Reece, CMP on 08/05/2024</t>
    </r>
  </si>
  <si>
    <r>
      <t>Bounced:</t>
    </r>
    <r>
      <rPr>
        <sz val="15"/>
        <color rgb="FF333333"/>
        <rFont val="Arial"/>
        <family val="2"/>
      </rPr>
      <t> 1/359 (0%)</t>
    </r>
  </si>
  <si>
    <r>
      <t>Opened:</t>
    </r>
    <r>
      <rPr>
        <sz val="15"/>
        <color rgb="FF333333"/>
        <rFont val="Arial"/>
        <family val="2"/>
      </rPr>
      <t> 192/359 (53%)</t>
    </r>
  </si>
  <si>
    <t>2024 World Workplace Happy Hour</t>
  </si>
  <si>
    <r>
      <t>Bounced:</t>
    </r>
    <r>
      <rPr>
        <sz val="15"/>
        <color rgb="FF333333"/>
        <rFont val="Arial"/>
        <family val="2"/>
      </rPr>
      <t> 1/358 (0%)</t>
    </r>
  </si>
  <si>
    <r>
      <t>Opened:</t>
    </r>
    <r>
      <rPr>
        <sz val="15"/>
        <color rgb="FF333333"/>
        <rFont val="Arial"/>
        <family val="2"/>
      </rPr>
      <t> 132/357 (37%)</t>
    </r>
  </si>
  <si>
    <t>Expand Your Knowledge with Restorative Drying for Water Damage</t>
  </si>
  <si>
    <r>
      <t>Created by:</t>
    </r>
    <r>
      <rPr>
        <sz val="15"/>
        <color rgb="FF333333"/>
        <rFont val="Arial"/>
        <family val="2"/>
      </rPr>
      <t> Pam@DLKmarketingandevents.com on 07/25/2024</t>
    </r>
  </si>
  <si>
    <r>
      <t>Sent:</t>
    </r>
    <r>
      <rPr>
        <sz val="15"/>
        <color rgb="FF333333"/>
        <rFont val="Arial"/>
        <family val="2"/>
      </rPr>
      <t> 1,286</t>
    </r>
  </si>
  <si>
    <r>
      <t>Delivered:</t>
    </r>
    <r>
      <rPr>
        <sz val="15"/>
        <color rgb="FF333333"/>
        <rFont val="Arial"/>
        <family val="2"/>
      </rPr>
      <t> 1,283/1,286 (100%)</t>
    </r>
  </si>
  <si>
    <r>
      <t>Bounced:</t>
    </r>
    <r>
      <rPr>
        <sz val="15"/>
        <color rgb="FF333333"/>
        <rFont val="Arial"/>
        <family val="2"/>
      </rPr>
      <t> 7/1,286 (1%)</t>
    </r>
  </si>
  <si>
    <r>
      <t>Unsubscribed:</t>
    </r>
    <r>
      <rPr>
        <sz val="15"/>
        <color rgb="FF333333"/>
        <rFont val="Arial"/>
        <family val="2"/>
      </rPr>
      <t> 0/1,283 (0%)</t>
    </r>
  </si>
  <si>
    <t>View our Upcoming Events</t>
  </si>
  <si>
    <r>
      <t>Created by:</t>
    </r>
    <r>
      <rPr>
        <sz val="15"/>
        <color rgb="FF333333"/>
        <rFont val="Arial"/>
        <family val="2"/>
      </rPr>
      <t> Debbie Reece, CMP on 07/22/2024</t>
    </r>
  </si>
  <si>
    <r>
      <t>Sent:</t>
    </r>
    <r>
      <rPr>
        <sz val="15"/>
        <color rgb="FF333333"/>
        <rFont val="Arial"/>
        <family val="2"/>
      </rPr>
      <t> 371</t>
    </r>
  </si>
  <si>
    <r>
      <t>Delivered:</t>
    </r>
    <r>
      <rPr>
        <sz val="15"/>
        <color rgb="FF333333"/>
        <rFont val="Arial"/>
        <family val="2"/>
      </rPr>
      <t> 371/371 (100%)</t>
    </r>
  </si>
  <si>
    <r>
      <t>Bounced:</t>
    </r>
    <r>
      <rPr>
        <sz val="15"/>
        <color rgb="FF333333"/>
        <rFont val="Arial"/>
        <family val="2"/>
      </rPr>
      <t> 2/371 (1%)</t>
    </r>
  </si>
  <si>
    <r>
      <t>Opened:</t>
    </r>
    <r>
      <rPr>
        <sz val="15"/>
        <color rgb="FF333333"/>
        <rFont val="Arial"/>
        <family val="2"/>
      </rPr>
      <t> 104/371 (28%)</t>
    </r>
  </si>
  <si>
    <r>
      <t>Unsubscribed:</t>
    </r>
    <r>
      <rPr>
        <sz val="15"/>
        <color rgb="FF333333"/>
        <rFont val="Arial"/>
        <family val="2"/>
      </rPr>
      <t> 0/371 (0%)</t>
    </r>
  </si>
  <si>
    <t>Summer Happenings: Packed with Events</t>
  </si>
  <si>
    <r>
      <t>Created by:</t>
    </r>
    <r>
      <rPr>
        <sz val="15"/>
        <color rgb="FF333333"/>
        <rFont val="Arial"/>
        <family val="2"/>
      </rPr>
      <t> Pam@DLKmarketingandevents.com on 07/23/2024</t>
    </r>
  </si>
  <si>
    <r>
      <t>Delivered:</t>
    </r>
    <r>
      <rPr>
        <sz val="15"/>
        <color rgb="FF333333"/>
        <rFont val="Arial"/>
        <family val="2"/>
      </rPr>
      <t> 1,300/1,302 (100%)</t>
    </r>
  </si>
  <si>
    <r>
      <t>Bounced:</t>
    </r>
    <r>
      <rPr>
        <sz val="15"/>
        <color rgb="FF333333"/>
        <rFont val="Arial"/>
        <family val="2"/>
      </rPr>
      <t> 3/1,302 (0%)</t>
    </r>
  </si>
  <si>
    <r>
      <t>Opened:</t>
    </r>
    <r>
      <rPr>
        <sz val="15"/>
        <color rgb="FF333333"/>
        <rFont val="Arial"/>
        <family val="2"/>
      </rPr>
      <t> 285/1,300 (22%)</t>
    </r>
  </si>
  <si>
    <t>Sign up for our 2024 Upcoming Events</t>
  </si>
  <si>
    <r>
      <t>Created by:</t>
    </r>
    <r>
      <rPr>
        <sz val="15"/>
        <color rgb="FF333333"/>
        <rFont val="Arial"/>
        <family val="2"/>
      </rPr>
      <t> Pam@DLKmarketingandevents.com on 07/17/2024</t>
    </r>
  </si>
  <si>
    <r>
      <t>Delivered:</t>
    </r>
    <r>
      <rPr>
        <sz val="15"/>
        <color rgb="FF333333"/>
        <rFont val="Arial"/>
        <family val="2"/>
      </rPr>
      <t> 1,302/1,303 (100%)</t>
    </r>
  </si>
  <si>
    <r>
      <t>Bounced:</t>
    </r>
    <r>
      <rPr>
        <sz val="15"/>
        <color rgb="FF333333"/>
        <rFont val="Arial"/>
        <family val="2"/>
      </rPr>
      <t> 8/1,303 (1%)</t>
    </r>
  </si>
  <si>
    <r>
      <t>Opened:</t>
    </r>
    <r>
      <rPr>
        <sz val="15"/>
        <color rgb="FF333333"/>
        <rFont val="Arial"/>
        <family val="2"/>
      </rPr>
      <t> 376/1,302 (29%)</t>
    </r>
  </si>
  <si>
    <t>Rockies Game Reminder</t>
  </si>
  <si>
    <r>
      <t>Meeting: </t>
    </r>
    <r>
      <rPr>
        <sz val="15"/>
        <color rgb="FF333333"/>
        <rFont val="Arial"/>
        <family val="2"/>
      </rPr>
      <t>07/19/2024 Annual Rockies Game &amp; Happy Hour</t>
    </r>
  </si>
  <si>
    <r>
      <t>Created by:</t>
    </r>
    <r>
      <rPr>
        <sz val="15"/>
        <color rgb="FF333333"/>
        <rFont val="Arial"/>
        <family val="2"/>
      </rPr>
      <t> Debbie Reece, CMP on 07/16/2024</t>
    </r>
  </si>
  <si>
    <r>
      <t>Sent:</t>
    </r>
    <r>
      <rPr>
        <sz val="15"/>
        <color rgb="FF333333"/>
        <rFont val="Arial"/>
        <family val="2"/>
      </rPr>
      <t> 54</t>
    </r>
  </si>
  <si>
    <r>
      <t>Delivered:</t>
    </r>
    <r>
      <rPr>
        <sz val="15"/>
        <color rgb="FF333333"/>
        <rFont val="Arial"/>
        <family val="2"/>
      </rPr>
      <t> 54/54 (100%)</t>
    </r>
  </si>
  <si>
    <r>
      <t>Bounced:</t>
    </r>
    <r>
      <rPr>
        <sz val="15"/>
        <color rgb="FF333333"/>
        <rFont val="Arial"/>
        <family val="2"/>
      </rPr>
      <t> 0/54 (0%)</t>
    </r>
  </si>
  <si>
    <r>
      <t>Opened:</t>
    </r>
    <r>
      <rPr>
        <sz val="15"/>
        <color rgb="FF333333"/>
        <rFont val="Arial"/>
        <family val="2"/>
      </rPr>
      <t> 36/54 (67%)</t>
    </r>
  </si>
  <si>
    <r>
      <t>Unsubscribed:</t>
    </r>
    <r>
      <rPr>
        <sz val="15"/>
        <color rgb="FF333333"/>
        <rFont val="Arial"/>
        <family val="2"/>
      </rPr>
      <t> 0/54 (0%)</t>
    </r>
  </si>
  <si>
    <t>Select Amount of Scholarships Offered to Attend World Workplace</t>
  </si>
  <si>
    <t>Complete Form</t>
  </si>
  <si>
    <r>
      <t>Form: </t>
    </r>
    <r>
      <rPr>
        <sz val="15"/>
        <color rgb="FF333333"/>
        <rFont val="Arial"/>
        <family val="2"/>
      </rPr>
      <t>World Workplace Scholarship 2024</t>
    </r>
  </si>
  <si>
    <r>
      <t>Created by:</t>
    </r>
    <r>
      <rPr>
        <sz val="15"/>
        <color rgb="FF333333"/>
        <rFont val="Arial"/>
        <family val="2"/>
      </rPr>
      <t> Debbie Reece, CMP on 07/17/2024</t>
    </r>
  </si>
  <si>
    <r>
      <t>Sent:</t>
    </r>
    <r>
      <rPr>
        <sz val="15"/>
        <color rgb="FF333333"/>
        <rFont val="Arial"/>
        <family val="2"/>
      </rPr>
      <t> 369</t>
    </r>
  </si>
  <si>
    <r>
      <t>Delivered:</t>
    </r>
    <r>
      <rPr>
        <sz val="15"/>
        <color rgb="FF333333"/>
        <rFont val="Arial"/>
        <family val="2"/>
      </rPr>
      <t> 369/369 (100%)</t>
    </r>
  </si>
  <si>
    <r>
      <t>Bounced:</t>
    </r>
    <r>
      <rPr>
        <sz val="15"/>
        <color rgb="FF333333"/>
        <rFont val="Arial"/>
        <family val="2"/>
      </rPr>
      <t> 1/369 (0%)</t>
    </r>
  </si>
  <si>
    <r>
      <t>Opened:</t>
    </r>
    <r>
      <rPr>
        <sz val="15"/>
        <color rgb="FF333333"/>
        <rFont val="Arial"/>
        <family val="2"/>
      </rPr>
      <t> 88/369 (24%)</t>
    </r>
  </si>
  <si>
    <r>
      <t>Unsubscribed:</t>
    </r>
    <r>
      <rPr>
        <sz val="15"/>
        <color rgb="FF333333"/>
        <rFont val="Arial"/>
        <family val="2"/>
      </rPr>
      <t> 0/369 (0%)</t>
    </r>
  </si>
  <si>
    <t>Essentials Reminder</t>
  </si>
  <si>
    <r>
      <t>Meeting: </t>
    </r>
    <r>
      <rPr>
        <sz val="15"/>
        <color rgb="FF333333"/>
        <rFont val="Arial"/>
        <family val="2"/>
      </rPr>
      <t>07/17/2024 Essentials of FM: July Course</t>
    </r>
  </si>
  <si>
    <r>
      <t>Sent:</t>
    </r>
    <r>
      <rPr>
        <sz val="15"/>
        <color rgb="FF333333"/>
        <rFont val="Arial"/>
        <family val="2"/>
      </rPr>
      <t> 12</t>
    </r>
  </si>
  <si>
    <r>
      <t>Delivered:</t>
    </r>
    <r>
      <rPr>
        <sz val="15"/>
        <color rgb="FF333333"/>
        <rFont val="Arial"/>
        <family val="2"/>
      </rPr>
      <t> 12/12 (100%)</t>
    </r>
  </si>
  <si>
    <r>
      <t>Bounced:</t>
    </r>
    <r>
      <rPr>
        <sz val="15"/>
        <color rgb="FF333333"/>
        <rFont val="Arial"/>
        <family val="2"/>
      </rPr>
      <t> 0/12 (0%)</t>
    </r>
  </si>
  <si>
    <r>
      <t>Opened:</t>
    </r>
    <r>
      <rPr>
        <sz val="15"/>
        <color rgb="FF333333"/>
        <rFont val="Arial"/>
        <family val="2"/>
      </rPr>
      <t> 6/12 (50%)</t>
    </r>
  </si>
  <si>
    <r>
      <t>Unsubscribed:</t>
    </r>
    <r>
      <rPr>
        <sz val="15"/>
        <color rgb="FF333333"/>
        <rFont val="Arial"/>
        <family val="2"/>
      </rPr>
      <t> 0/12 (0%)</t>
    </r>
  </si>
  <si>
    <t>August Knosh &amp; Know</t>
  </si>
  <si>
    <r>
      <t>Created by:</t>
    </r>
    <r>
      <rPr>
        <sz val="15"/>
        <color rgb="FF333333"/>
        <rFont val="Arial"/>
        <family val="2"/>
      </rPr>
      <t> Debbie Reece, CMP on 07/03/2024</t>
    </r>
  </si>
  <si>
    <r>
      <t>Sent:</t>
    </r>
    <r>
      <rPr>
        <sz val="15"/>
        <color rgb="FF333333"/>
        <rFont val="Arial"/>
        <family val="2"/>
      </rPr>
      <t> 373</t>
    </r>
  </si>
  <si>
    <r>
      <t>Delivered:</t>
    </r>
    <r>
      <rPr>
        <sz val="15"/>
        <color rgb="FF333333"/>
        <rFont val="Arial"/>
        <family val="2"/>
      </rPr>
      <t> 373/373 (100%)</t>
    </r>
  </si>
  <si>
    <r>
      <t>Bounced:</t>
    </r>
    <r>
      <rPr>
        <sz val="15"/>
        <color rgb="FF333333"/>
        <rFont val="Arial"/>
        <family val="2"/>
      </rPr>
      <t> 0/373 (0%)</t>
    </r>
  </si>
  <si>
    <r>
      <t>Opened:</t>
    </r>
    <r>
      <rPr>
        <sz val="15"/>
        <color rgb="FF333333"/>
        <rFont val="Arial"/>
        <family val="2"/>
      </rPr>
      <t> 234/373 (63%)</t>
    </r>
  </si>
  <si>
    <r>
      <t>Unsubscribed:</t>
    </r>
    <r>
      <rPr>
        <sz val="15"/>
        <color rgb="FF333333"/>
        <rFont val="Arial"/>
        <family val="2"/>
      </rPr>
      <t> 0/373 (0%)</t>
    </r>
  </si>
  <si>
    <t>Support our Kids</t>
  </si>
  <si>
    <r>
      <t>Meeting: </t>
    </r>
    <r>
      <rPr>
        <sz val="15"/>
        <color rgb="FF333333"/>
        <rFont val="Arial"/>
        <family val="2"/>
      </rPr>
      <t>07/31/2024 Back to School Drive Stuffing Day</t>
    </r>
  </si>
  <si>
    <r>
      <t>Created by:</t>
    </r>
    <r>
      <rPr>
        <sz val="15"/>
        <color rgb="FF333333"/>
        <rFont val="Arial"/>
        <family val="2"/>
      </rPr>
      <t> Debbie Reece, CMP on 07/09/2024</t>
    </r>
  </si>
  <si>
    <r>
      <t>Sent:</t>
    </r>
    <r>
      <rPr>
        <sz val="15"/>
        <color rgb="FF333333"/>
        <rFont val="Arial"/>
        <family val="2"/>
      </rPr>
      <t> 1,306</t>
    </r>
  </si>
  <si>
    <r>
      <t>Delivered:</t>
    </r>
    <r>
      <rPr>
        <sz val="15"/>
        <color rgb="FF333333"/>
        <rFont val="Arial"/>
        <family val="2"/>
      </rPr>
      <t> 1,306/1,306 (100%)</t>
    </r>
  </si>
  <si>
    <r>
      <t>Bounced:</t>
    </r>
    <r>
      <rPr>
        <sz val="15"/>
        <color rgb="FF333333"/>
        <rFont val="Arial"/>
        <family val="2"/>
      </rPr>
      <t> 0/1,306 (0%)</t>
    </r>
  </si>
  <si>
    <r>
      <t>Opened:</t>
    </r>
    <r>
      <rPr>
        <sz val="15"/>
        <color rgb="FF333333"/>
        <rFont val="Arial"/>
        <family val="2"/>
      </rPr>
      <t> 610/1,306 (47%)</t>
    </r>
  </si>
  <si>
    <r>
      <t>Unsubscribed:</t>
    </r>
    <r>
      <rPr>
        <sz val="15"/>
        <color rgb="FF333333"/>
        <rFont val="Arial"/>
        <family val="2"/>
      </rPr>
      <t> 0/1,306 (0%)</t>
    </r>
  </si>
  <si>
    <t>Please confirm your tickets</t>
  </si>
  <si>
    <r>
      <t>Created by:</t>
    </r>
    <r>
      <rPr>
        <sz val="15"/>
        <color rgb="FF333333"/>
        <rFont val="Arial"/>
        <family val="2"/>
      </rPr>
      <t> Debbie Reece, CMP on 06/28/2024</t>
    </r>
  </si>
  <si>
    <r>
      <t>Sent:</t>
    </r>
    <r>
      <rPr>
        <sz val="15"/>
        <color rgb="FF333333"/>
        <rFont val="Arial"/>
        <family val="2"/>
      </rPr>
      <t> 58</t>
    </r>
  </si>
  <si>
    <r>
      <t>Delivered:</t>
    </r>
    <r>
      <rPr>
        <sz val="15"/>
        <color rgb="FF333333"/>
        <rFont val="Arial"/>
        <family val="2"/>
      </rPr>
      <t> 58/58 (100%)</t>
    </r>
  </si>
  <si>
    <r>
      <t>Bounced:</t>
    </r>
    <r>
      <rPr>
        <sz val="15"/>
        <color rgb="FF333333"/>
        <rFont val="Arial"/>
        <family val="2"/>
      </rPr>
      <t> 0/58 (0%)</t>
    </r>
  </si>
  <si>
    <r>
      <t>Opened:</t>
    </r>
    <r>
      <rPr>
        <sz val="15"/>
        <color rgb="FF333333"/>
        <rFont val="Arial"/>
        <family val="2"/>
      </rPr>
      <t> 36/58 (62%)</t>
    </r>
  </si>
  <si>
    <r>
      <t>Unsubscribed:</t>
    </r>
    <r>
      <rPr>
        <sz val="15"/>
        <color rgb="FF333333"/>
        <rFont val="Arial"/>
        <family val="2"/>
      </rPr>
      <t> 0/58 (0%)</t>
    </r>
  </si>
  <si>
    <t>Apply for a scholarship to attend WWP24</t>
  </si>
  <si>
    <r>
      <t>Created by:</t>
    </r>
    <r>
      <rPr>
        <sz val="15"/>
        <color rgb="FF333333"/>
        <rFont val="Arial"/>
        <family val="2"/>
      </rPr>
      <t> Debbie Reece, CMP on 07/10/2024</t>
    </r>
  </si>
  <si>
    <r>
      <t>Opened:</t>
    </r>
    <r>
      <rPr>
        <sz val="15"/>
        <color rgb="FF333333"/>
        <rFont val="Arial"/>
        <family val="2"/>
      </rPr>
      <t> 121/373 (32%)</t>
    </r>
  </si>
  <si>
    <t>Support our Back to School Drive</t>
  </si>
  <si>
    <r>
      <t>Delivered:</t>
    </r>
    <r>
      <rPr>
        <sz val="15"/>
        <color rgb="FF333333"/>
        <rFont val="Arial"/>
        <family val="2"/>
      </rPr>
      <t> 1,302/1,302 (100%)</t>
    </r>
  </si>
  <si>
    <r>
      <t>Bounced:</t>
    </r>
    <r>
      <rPr>
        <sz val="15"/>
        <color rgb="FF333333"/>
        <rFont val="Arial"/>
        <family val="2"/>
      </rPr>
      <t> 0/1,302 (0%)</t>
    </r>
  </si>
  <si>
    <t>Get ready for an unforgettable day at the ballpark!</t>
  </si>
  <si>
    <r>
      <t>Created by:</t>
    </r>
    <r>
      <rPr>
        <sz val="15"/>
        <color rgb="FF333333"/>
        <rFont val="Arial"/>
        <family val="2"/>
      </rPr>
      <t> Pam@DLKmarketingandevents.com on 06/26/2024</t>
    </r>
  </si>
  <si>
    <r>
      <t>Sent:</t>
    </r>
    <r>
      <rPr>
        <sz val="15"/>
        <color rgb="FF333333"/>
        <rFont val="Arial"/>
        <family val="2"/>
      </rPr>
      <t> 1,267</t>
    </r>
  </si>
  <si>
    <r>
      <t>Delivered:</t>
    </r>
    <r>
      <rPr>
        <sz val="15"/>
        <color rgb="FF333333"/>
        <rFont val="Arial"/>
        <family val="2"/>
      </rPr>
      <t> 1,266/1,267 (100%)</t>
    </r>
  </si>
  <si>
    <r>
      <t>Bounced:</t>
    </r>
    <r>
      <rPr>
        <sz val="15"/>
        <color rgb="FF333333"/>
        <rFont val="Arial"/>
        <family val="2"/>
      </rPr>
      <t> 5/1,267 (0%)</t>
    </r>
  </si>
  <si>
    <r>
      <t>Opened:</t>
    </r>
    <r>
      <rPr>
        <sz val="15"/>
        <color rgb="FF333333"/>
        <rFont val="Arial"/>
        <family val="2"/>
      </rPr>
      <t> 447/1,266 (35%)</t>
    </r>
  </si>
  <si>
    <r>
      <t>Unsubscribed:</t>
    </r>
    <r>
      <rPr>
        <sz val="15"/>
        <color rgb="FF333333"/>
        <rFont val="Arial"/>
        <family val="2"/>
      </rPr>
      <t> 0/1,266 (0%)</t>
    </r>
  </si>
  <si>
    <t>July Update: Chapter Newsletter</t>
  </si>
  <si>
    <r>
      <t>Newsletter: </t>
    </r>
    <r>
      <rPr>
        <sz val="15"/>
        <color rgb="FF333333"/>
        <rFont val="Arial"/>
        <family val="2"/>
      </rPr>
      <t>July Newsletter</t>
    </r>
  </si>
  <si>
    <r>
      <t>Bounced:</t>
    </r>
    <r>
      <rPr>
        <sz val="15"/>
        <color rgb="FF333333"/>
        <rFont val="Arial"/>
        <family val="2"/>
      </rPr>
      <t> 1/361 (0%)</t>
    </r>
  </si>
  <si>
    <t>Win10 46.7%, iOS iPhone (20.15%), Mac OS X 13.65%, Limux, 7.15%, Google Android 3.27%, Windows (1.89%)</t>
  </si>
  <si>
    <t>October Hike 2024</t>
  </si>
  <si>
    <t>Sloan's Lake</t>
  </si>
  <si>
    <t>Virtual FMP Course - Operations &amp; Maintenance</t>
  </si>
  <si>
    <t>TruStile Doors</t>
  </si>
  <si>
    <t>World Workplace 2024</t>
  </si>
  <si>
    <t>Green Mountain Trail</t>
  </si>
  <si>
    <t>September Membership Meeting</t>
  </si>
  <si>
    <t>Maggiano's DTC</t>
  </si>
  <si>
    <t>Sustainability Soriee</t>
  </si>
  <si>
    <t>VF Corporation</t>
  </si>
  <si>
    <t>August Hike 2024</t>
  </si>
  <si>
    <t>Lair O' the Bear</t>
  </si>
  <si>
    <t>August 2024 Knosh &amp; Know</t>
  </si>
  <si>
    <t>Daniels Fund (First Floor Conference room)</t>
  </si>
  <si>
    <t>Golf Tournament 2024</t>
  </si>
  <si>
    <t>Pradera Golf Club</t>
  </si>
  <si>
    <t>Virtual August CFM Course</t>
  </si>
  <si>
    <t>Virtual FMP Course - Finance and Business</t>
  </si>
  <si>
    <t>Back to School Drive Stuffing Day</t>
  </si>
  <si>
    <t>Professional Restoration</t>
  </si>
  <si>
    <t>July Hike 2024</t>
  </si>
  <si>
    <t>Apex Park</t>
  </si>
  <si>
    <t>Coors Field</t>
  </si>
  <si>
    <t>Essentials of FM: July Course</t>
  </si>
  <si>
    <t>Virtual FMP Course - Leadership and Strategy</t>
  </si>
  <si>
    <t>Zoom</t>
  </si>
  <si>
    <t>Oct 9-12</t>
  </si>
  <si>
    <t>Henry B. González Convention Center, San Antonio, TX</t>
  </si>
  <si>
    <t>September Hike</t>
  </si>
  <si>
    <t>CU Anschutz</t>
  </si>
  <si>
    <t>Annual Rockies Game</t>
  </si>
  <si>
    <t>FM Roundtable</t>
  </si>
  <si>
    <t>Anschutz Medical Campus</t>
  </si>
  <si>
    <t>cancelled.</t>
  </si>
  <si>
    <t>IFMAania 2.0 Trivia Membership Event</t>
  </si>
  <si>
    <t>Rock Bottom Brewery</t>
  </si>
  <si>
    <t>FMP In-Person Operations and Maintenance Course</t>
  </si>
  <si>
    <t>University of Colorado Anschutz Medical Campus</t>
  </si>
  <si>
    <t>November Membership Luncheon: AI with Dean Stanberry</t>
  </si>
  <si>
    <t>The Ranch Country Club</t>
  </si>
  <si>
    <t>FM Workshop with Laurie Gilmer and Maureen Rost</t>
  </si>
  <si>
    <t>FMP Virtual Workshop- Project Management</t>
  </si>
  <si>
    <t>2024 Holiday Gala, Awards and Silent Auction</t>
  </si>
  <si>
    <t>Tivoli Turnhalle on the Auraria Campus</t>
  </si>
  <si>
    <t>FMP in Person Project Management Course</t>
  </si>
  <si>
    <t>Revenue</t>
  </si>
  <si>
    <t>Reporting Date</t>
  </si>
  <si>
    <t>Janurary</t>
  </si>
  <si>
    <t>Instagram</t>
  </si>
  <si>
    <t>Facebook</t>
  </si>
  <si>
    <t>World Workplace in Denver Sept 23. 33% Associates/ 67% Prof.</t>
  </si>
  <si>
    <t>IFMA HQ went up to 25,000+ members at WWP</t>
  </si>
  <si>
    <t>Ski Trip</t>
  </si>
  <si>
    <t>Cooper Mountain</t>
  </si>
  <si>
    <t>February Knosh &amp; Know</t>
  </si>
  <si>
    <t>Daniels Fund</t>
  </si>
  <si>
    <t>CFM Workshop</t>
  </si>
  <si>
    <t>Feb Membership Luncheon</t>
  </si>
  <si>
    <t>Maggiano's</t>
  </si>
  <si>
    <t>FMP In-Person Business and Finance Course</t>
  </si>
  <si>
    <t>University of CO Anschutz</t>
  </si>
  <si>
    <t>Retreat</t>
  </si>
  <si>
    <t>Annual Meeting, State of the Chapter</t>
  </si>
  <si>
    <t>Denver Museum of Nature and Science</t>
  </si>
  <si>
    <t>FMP In-person Leadership and Strategy</t>
  </si>
  <si>
    <t>Meeting Page, Calendar, Directory, gallery, classified, join, partners, About, committees, board, awards</t>
  </si>
  <si>
    <t>February Chapter Program Reminder- See You Tuesday</t>
  </si>
  <si>
    <r>
      <t>Meeting: </t>
    </r>
    <r>
      <rPr>
        <sz val="15"/>
        <color rgb="FF333333"/>
        <rFont val="Arial"/>
        <family val="2"/>
      </rPr>
      <t>02/11/2025 February 2025 Membership Luncheon</t>
    </r>
  </si>
  <si>
    <r>
      <t>Frequency:</t>
    </r>
    <r>
      <rPr>
        <sz val="15"/>
        <color rgb="FF333333"/>
        <rFont val="Arial"/>
        <family val="2"/>
      </rPr>
      <t> 0 days before meeting</t>
    </r>
  </si>
  <si>
    <r>
      <t>Created by:</t>
    </r>
    <r>
      <rPr>
        <sz val="15"/>
        <color rgb="FF333333"/>
        <rFont val="Arial"/>
        <family val="2"/>
      </rPr>
      <t> Debbie Reece, CMP on 02/07/2025</t>
    </r>
  </si>
  <si>
    <r>
      <t>Sent:</t>
    </r>
    <r>
      <rPr>
        <sz val="15"/>
        <color rgb="FF333333"/>
        <rFont val="Arial"/>
        <family val="2"/>
      </rPr>
      <t> 109</t>
    </r>
  </si>
  <si>
    <r>
      <t>Delivered:</t>
    </r>
    <r>
      <rPr>
        <sz val="15"/>
        <color rgb="FF333333"/>
        <rFont val="Arial"/>
        <family val="2"/>
      </rPr>
      <t> 109/109 (100%)</t>
    </r>
  </si>
  <si>
    <r>
      <t>Bounced:</t>
    </r>
    <r>
      <rPr>
        <sz val="15"/>
        <color rgb="FF333333"/>
        <rFont val="Arial"/>
        <family val="2"/>
      </rPr>
      <t> 0/109 (0%)</t>
    </r>
  </si>
  <si>
    <r>
      <t>Unsubscribed:</t>
    </r>
    <r>
      <rPr>
        <sz val="15"/>
        <color rgb="FF333333"/>
        <rFont val="Arial"/>
        <family val="2"/>
      </rPr>
      <t> 0/109 (0%)</t>
    </r>
  </si>
  <si>
    <t>Let's Ski or Tube Together- Feb. 27th</t>
  </si>
  <si>
    <r>
      <t>Meeting: </t>
    </r>
    <r>
      <rPr>
        <sz val="15"/>
        <color rgb="FF333333"/>
        <rFont val="Arial"/>
        <family val="2"/>
      </rPr>
      <t>02/27/2025 Annual Ski Trip to Copper Mountain</t>
    </r>
  </si>
  <si>
    <r>
      <t>Created by:</t>
    </r>
    <r>
      <rPr>
        <sz val="15"/>
        <color rgb="FF333333"/>
        <rFont val="Arial"/>
        <family val="2"/>
      </rPr>
      <t> Debbie Reece, CMP on 02/06/2025</t>
    </r>
  </si>
  <si>
    <r>
      <t>Sent:</t>
    </r>
    <r>
      <rPr>
        <sz val="15"/>
        <color rgb="FF333333"/>
        <rFont val="Arial"/>
        <family val="2"/>
      </rPr>
      <t> 1,280</t>
    </r>
  </si>
  <si>
    <r>
      <t>Delivered:</t>
    </r>
    <r>
      <rPr>
        <sz val="15"/>
        <color rgb="FF333333"/>
        <rFont val="Arial"/>
        <family val="2"/>
      </rPr>
      <t> 1,278/1,280 (100%)</t>
    </r>
  </si>
  <si>
    <r>
      <t>Bounced:</t>
    </r>
    <r>
      <rPr>
        <sz val="15"/>
        <color rgb="FF333333"/>
        <rFont val="Arial"/>
        <family val="2"/>
      </rPr>
      <t> 5/1,280 (0%)</t>
    </r>
  </si>
  <si>
    <r>
      <t>Unsubscribed:</t>
    </r>
    <r>
      <rPr>
        <sz val="15"/>
        <color rgb="FF333333"/>
        <rFont val="Arial"/>
        <family val="2"/>
      </rPr>
      <t> 0/1,278 (0%)</t>
    </r>
  </si>
  <si>
    <t>Last Chance to Signup for the Next CFM Class!</t>
  </si>
  <si>
    <r>
      <t>Created by:</t>
    </r>
    <r>
      <rPr>
        <sz val="15"/>
        <color rgb="FF333333"/>
        <rFont val="Arial"/>
        <family val="2"/>
      </rPr>
      <t> Debbie Reece, CMP on 02/04/2025</t>
    </r>
  </si>
  <si>
    <r>
      <t>Sent:</t>
    </r>
    <r>
      <rPr>
        <sz val="15"/>
        <color rgb="FF333333"/>
        <rFont val="Arial"/>
        <family val="2"/>
      </rPr>
      <t> 1,164</t>
    </r>
  </si>
  <si>
    <r>
      <t>Delivered:</t>
    </r>
    <r>
      <rPr>
        <sz val="15"/>
        <color rgb="FF333333"/>
        <rFont val="Arial"/>
        <family val="2"/>
      </rPr>
      <t> 1,160/1,164 (100%)</t>
    </r>
  </si>
  <si>
    <r>
      <t>Bounced:</t>
    </r>
    <r>
      <rPr>
        <sz val="15"/>
        <color rgb="FF333333"/>
        <rFont val="Arial"/>
        <family val="2"/>
      </rPr>
      <t> 13/1,164 (1%)</t>
    </r>
  </si>
  <si>
    <r>
      <t>Unsubscribed:</t>
    </r>
    <r>
      <rPr>
        <sz val="15"/>
        <color rgb="FF333333"/>
        <rFont val="Arial"/>
        <family val="2"/>
      </rPr>
      <t> 0/1,160 (0%)</t>
    </r>
  </si>
  <si>
    <t>Renew Your Membership with Denver Before it Expires</t>
  </si>
  <si>
    <r>
      <t>Meeting: </t>
    </r>
    <r>
      <rPr>
        <sz val="15"/>
        <color rgb="FF333333"/>
        <rFont val="Arial"/>
        <family val="2"/>
      </rPr>
      <t>01/14/2025 2025 State of the Chapter Luncheon: Annual Meeting 2025</t>
    </r>
  </si>
  <si>
    <r>
      <t>Created by:</t>
    </r>
    <r>
      <rPr>
        <sz val="15"/>
        <color rgb="FF333333"/>
        <rFont val="Arial"/>
        <family val="2"/>
      </rPr>
      <t> Debbie Reece, CMP on 01/31/2025</t>
    </r>
  </si>
  <si>
    <r>
      <t>Sent:</t>
    </r>
    <r>
      <rPr>
        <sz val="15"/>
        <color rgb="FF333333"/>
        <rFont val="Arial"/>
        <family val="2"/>
      </rPr>
      <t> 61</t>
    </r>
  </si>
  <si>
    <r>
      <t>Delivered:</t>
    </r>
    <r>
      <rPr>
        <sz val="15"/>
        <color rgb="FF333333"/>
        <rFont val="Arial"/>
        <family val="2"/>
      </rPr>
      <t> 61/61 (100%)</t>
    </r>
  </si>
  <si>
    <r>
      <t>Bounced:</t>
    </r>
    <r>
      <rPr>
        <sz val="15"/>
        <color rgb="FF333333"/>
        <rFont val="Arial"/>
        <family val="2"/>
      </rPr>
      <t> 0/61 (0%)</t>
    </r>
  </si>
  <si>
    <r>
      <t>Unsubscribed:</t>
    </r>
    <r>
      <rPr>
        <sz val="15"/>
        <color rgb="FF333333"/>
        <rFont val="Arial"/>
        <family val="2"/>
      </rPr>
      <t> 0/61 (0%)</t>
    </r>
  </si>
  <si>
    <t>Attend our 2025 Education &amp; Events</t>
  </si>
  <si>
    <t>Upcoming Meetings 2 Column Summary</t>
  </si>
  <si>
    <r>
      <t>Created by:</t>
    </r>
    <r>
      <rPr>
        <sz val="15"/>
        <color rgb="FF333333"/>
        <rFont val="Arial"/>
        <family val="2"/>
      </rPr>
      <t> Debbie Reece, CMP on 01/17/2025</t>
    </r>
  </si>
  <si>
    <r>
      <t>Bounced:</t>
    </r>
    <r>
      <rPr>
        <sz val="15"/>
        <color rgb="FF333333"/>
        <rFont val="Arial"/>
        <family val="2"/>
      </rPr>
      <t> 1/191 (1%)</t>
    </r>
  </si>
  <si>
    <t>Join IFMA</t>
  </si>
  <si>
    <r>
      <t>Created by:</t>
    </r>
    <r>
      <rPr>
        <sz val="15"/>
        <color rgb="FF333333"/>
        <rFont val="Arial"/>
        <family val="2"/>
      </rPr>
      <t> Debbie Reece, CMP on 01/28/2025</t>
    </r>
  </si>
  <si>
    <r>
      <t>Sent:</t>
    </r>
    <r>
      <rPr>
        <sz val="15"/>
        <color rgb="FF333333"/>
        <rFont val="Arial"/>
        <family val="2"/>
      </rPr>
      <t> 17</t>
    </r>
  </si>
  <si>
    <r>
      <t>Delivered:</t>
    </r>
    <r>
      <rPr>
        <sz val="15"/>
        <color rgb="FF333333"/>
        <rFont val="Arial"/>
        <family val="2"/>
      </rPr>
      <t> 17/17 (100%)</t>
    </r>
  </si>
  <si>
    <r>
      <t>Bounced:</t>
    </r>
    <r>
      <rPr>
        <sz val="15"/>
        <color rgb="FF333333"/>
        <rFont val="Arial"/>
        <family val="2"/>
      </rPr>
      <t> 0/17 (0%)</t>
    </r>
  </si>
  <si>
    <r>
      <t>Opened:</t>
    </r>
    <r>
      <rPr>
        <sz val="15"/>
        <color rgb="FF333333"/>
        <rFont val="Arial"/>
        <family val="2"/>
      </rPr>
      <t> 12/17 (71%)</t>
    </r>
  </si>
  <si>
    <r>
      <t>Unsubscribed:</t>
    </r>
    <r>
      <rPr>
        <sz val="15"/>
        <color rgb="FF333333"/>
        <rFont val="Arial"/>
        <family val="2"/>
      </rPr>
      <t> 0/17 (0%)</t>
    </r>
  </si>
  <si>
    <t>New VP of Education &amp; Event Updates</t>
  </si>
  <si>
    <r>
      <t>Bounced:</t>
    </r>
    <r>
      <rPr>
        <sz val="15"/>
        <color rgb="FF333333"/>
        <rFont val="Arial"/>
        <family val="2"/>
      </rPr>
      <t> 2/369 (1%)</t>
    </r>
  </si>
  <si>
    <t>2025 Education &amp; Events</t>
  </si>
  <si>
    <r>
      <t>Sent:</t>
    </r>
    <r>
      <rPr>
        <sz val="15"/>
        <color rgb="FF333333"/>
        <rFont val="Arial"/>
        <family val="2"/>
      </rPr>
      <t> 221</t>
    </r>
  </si>
  <si>
    <r>
      <t>Delivered:</t>
    </r>
    <r>
      <rPr>
        <sz val="15"/>
        <color rgb="FF333333"/>
        <rFont val="Arial"/>
        <family val="2"/>
      </rPr>
      <t> 221/221 (100%)</t>
    </r>
  </si>
  <si>
    <r>
      <t>Bounced:</t>
    </r>
    <r>
      <rPr>
        <sz val="15"/>
        <color rgb="FF333333"/>
        <rFont val="Arial"/>
        <family val="2"/>
      </rPr>
      <t> 0/221 (0%)</t>
    </r>
  </si>
  <si>
    <r>
      <t>Unsubscribed:</t>
    </r>
    <r>
      <rPr>
        <sz val="15"/>
        <color rgb="FF333333"/>
        <rFont val="Arial"/>
        <family val="2"/>
      </rPr>
      <t> 0/221 (0%)</t>
    </r>
  </si>
  <si>
    <t>Join us for our Knosh &amp; Know on Sustainable Facility Solutions</t>
  </si>
  <si>
    <r>
      <t>Meeting: </t>
    </r>
    <r>
      <rPr>
        <sz val="15"/>
        <color rgb="FF333333"/>
        <rFont val="Arial"/>
        <family val="2"/>
      </rPr>
      <t>02/20/2025 February 2025 Knosh &amp; Know</t>
    </r>
  </si>
  <si>
    <r>
      <t>Sent:</t>
    </r>
    <r>
      <rPr>
        <sz val="15"/>
        <color rgb="FF333333"/>
        <rFont val="Arial"/>
        <family val="2"/>
      </rPr>
      <t> 353</t>
    </r>
  </si>
  <si>
    <r>
      <t>Delivered:</t>
    </r>
    <r>
      <rPr>
        <sz val="15"/>
        <color rgb="FF333333"/>
        <rFont val="Arial"/>
        <family val="2"/>
      </rPr>
      <t> 353/353 (100%)</t>
    </r>
  </si>
  <si>
    <r>
      <t>Bounced:</t>
    </r>
    <r>
      <rPr>
        <sz val="15"/>
        <color rgb="FF333333"/>
        <rFont val="Arial"/>
        <family val="2"/>
      </rPr>
      <t> 2/353 (1%)</t>
    </r>
  </si>
  <si>
    <r>
      <t>Unsubscribed:</t>
    </r>
    <r>
      <rPr>
        <sz val="15"/>
        <color rgb="FF333333"/>
        <rFont val="Arial"/>
        <family val="2"/>
      </rPr>
      <t> 0/353 (0%)</t>
    </r>
  </si>
  <si>
    <t>Attend our Annual Ski Trip: Thursday, Feb. 27th</t>
  </si>
  <si>
    <r>
      <t>Created by:</t>
    </r>
    <r>
      <rPr>
        <sz val="15"/>
        <color rgb="FF333333"/>
        <rFont val="Arial"/>
        <family val="2"/>
      </rPr>
      <t> Debbie Reece, CMP on 01/09/2025</t>
    </r>
  </si>
  <si>
    <r>
      <t>Sent:</t>
    </r>
    <r>
      <rPr>
        <sz val="15"/>
        <color rgb="FF333333"/>
        <rFont val="Arial"/>
        <family val="2"/>
      </rPr>
      <t> 1,329</t>
    </r>
  </si>
  <si>
    <r>
      <t>Delivered:</t>
    </r>
    <r>
      <rPr>
        <sz val="15"/>
        <color rgb="FF333333"/>
        <rFont val="Arial"/>
        <family val="2"/>
      </rPr>
      <t> 1,327/1,329 (100%)</t>
    </r>
  </si>
  <si>
    <r>
      <t>Bounced:</t>
    </r>
    <r>
      <rPr>
        <sz val="15"/>
        <color rgb="FF333333"/>
        <rFont val="Arial"/>
        <family val="2"/>
      </rPr>
      <t> 11/1,329 (1%)</t>
    </r>
  </si>
  <si>
    <r>
      <t>Unsubscribed:</t>
    </r>
    <r>
      <rPr>
        <sz val="15"/>
        <color rgb="FF333333"/>
        <rFont val="Arial"/>
        <family val="2"/>
      </rPr>
      <t> 0/1,327 (0%)</t>
    </r>
  </si>
  <si>
    <t>Get One of the Last Seat for our Annual Ski Trip</t>
  </si>
  <si>
    <r>
      <t>Sent:</t>
    </r>
    <r>
      <rPr>
        <sz val="15"/>
        <color rgb="FF333333"/>
        <rFont val="Arial"/>
        <family val="2"/>
      </rPr>
      <t> 1,313</t>
    </r>
  </si>
  <si>
    <r>
      <t>Delivered:</t>
    </r>
    <r>
      <rPr>
        <sz val="15"/>
        <color rgb="FF333333"/>
        <rFont val="Arial"/>
        <family val="2"/>
      </rPr>
      <t> 1,312/1,313 (100%)</t>
    </r>
  </si>
  <si>
    <r>
      <t>Bounced:</t>
    </r>
    <r>
      <rPr>
        <sz val="15"/>
        <color rgb="FF333333"/>
        <rFont val="Arial"/>
        <family val="2"/>
      </rPr>
      <t> 9/1,313 (1%)</t>
    </r>
  </si>
  <si>
    <r>
      <t>Unsubscribed:</t>
    </r>
    <r>
      <rPr>
        <sz val="15"/>
        <color rgb="FF333333"/>
        <rFont val="Arial"/>
        <family val="2"/>
      </rPr>
      <t> 0/1,312 (0%)</t>
    </r>
  </si>
  <si>
    <r>
      <t>Created by:</t>
    </r>
    <r>
      <rPr>
        <sz val="15"/>
        <color rgb="FF333333"/>
        <rFont val="Arial"/>
        <family val="2"/>
      </rPr>
      <t> Debbie Reece, CMP on 01/07/2025</t>
    </r>
  </si>
  <si>
    <r>
      <t>Sent:</t>
    </r>
    <r>
      <rPr>
        <sz val="15"/>
        <color rgb="FF333333"/>
        <rFont val="Arial"/>
        <family val="2"/>
      </rPr>
      <t> 1,330</t>
    </r>
  </si>
  <si>
    <r>
      <t>Delivered:</t>
    </r>
    <r>
      <rPr>
        <sz val="15"/>
        <color rgb="FF333333"/>
        <rFont val="Arial"/>
        <family val="2"/>
      </rPr>
      <t> 1,328/1,330 (100%)</t>
    </r>
  </si>
  <si>
    <r>
      <t>Bounced:</t>
    </r>
    <r>
      <rPr>
        <sz val="15"/>
        <color rgb="FF333333"/>
        <rFont val="Arial"/>
        <family val="2"/>
      </rPr>
      <t> 13/1,330 (1%)</t>
    </r>
  </si>
  <si>
    <r>
      <t>Unsubscribed:</t>
    </r>
    <r>
      <rPr>
        <sz val="15"/>
        <color rgb="FF333333"/>
        <rFont val="Arial"/>
        <family val="2"/>
      </rPr>
      <t> 0/1,328 (0%)</t>
    </r>
  </si>
  <si>
    <t>Reminder: State of the Chapter Annual Meeting on Tuesday</t>
  </si>
  <si>
    <r>
      <t>Created by:</t>
    </r>
    <r>
      <rPr>
        <sz val="15"/>
        <color rgb="FF333333"/>
        <rFont val="Arial"/>
        <family val="2"/>
      </rPr>
      <t> Debbie Reece, CMP on 01/13/2025</t>
    </r>
  </si>
  <si>
    <r>
      <t>Sent:</t>
    </r>
    <r>
      <rPr>
        <sz val="15"/>
        <color rgb="FF333333"/>
        <rFont val="Arial"/>
        <family val="2"/>
      </rPr>
      <t> 132</t>
    </r>
  </si>
  <si>
    <r>
      <t>Delivered:</t>
    </r>
    <r>
      <rPr>
        <sz val="15"/>
        <color rgb="FF333333"/>
        <rFont val="Arial"/>
        <family val="2"/>
      </rPr>
      <t> 132/132 (100%)</t>
    </r>
  </si>
  <si>
    <r>
      <t>Bounced:</t>
    </r>
    <r>
      <rPr>
        <sz val="15"/>
        <color rgb="FF333333"/>
        <rFont val="Arial"/>
        <family val="2"/>
      </rPr>
      <t> 0/132 (0%)</t>
    </r>
  </si>
  <si>
    <r>
      <t>Opened:</t>
    </r>
    <r>
      <rPr>
        <sz val="15"/>
        <color rgb="FF333333"/>
        <rFont val="Arial"/>
        <family val="2"/>
      </rPr>
      <t> 86/132 (65%)</t>
    </r>
  </si>
  <si>
    <r>
      <t>Unsubscribed:</t>
    </r>
    <r>
      <rPr>
        <sz val="15"/>
        <color rgb="FF333333"/>
        <rFont val="Arial"/>
        <family val="2"/>
      </rPr>
      <t> 0/132 (0%)</t>
    </r>
  </si>
  <si>
    <t>Registration Open: Annual Ski Trip</t>
  </si>
  <si>
    <r>
      <t>Sent:</t>
    </r>
    <r>
      <rPr>
        <sz val="15"/>
        <color rgb="FF333333"/>
        <rFont val="Arial"/>
        <family val="2"/>
      </rPr>
      <t> 1,325</t>
    </r>
  </si>
  <si>
    <r>
      <t>Delivered:</t>
    </r>
    <r>
      <rPr>
        <sz val="15"/>
        <color rgb="FF333333"/>
        <rFont val="Arial"/>
        <family val="2"/>
      </rPr>
      <t> 1,324/1,325 (100%)</t>
    </r>
  </si>
  <si>
    <r>
      <t>Bounced:</t>
    </r>
    <r>
      <rPr>
        <sz val="15"/>
        <color rgb="FF333333"/>
        <rFont val="Arial"/>
        <family val="2"/>
      </rPr>
      <t> 11/1,325 (1%)</t>
    </r>
  </si>
  <si>
    <r>
      <t>Unsubscribed:</t>
    </r>
    <r>
      <rPr>
        <sz val="15"/>
        <color rgb="FF333333"/>
        <rFont val="Arial"/>
        <family val="2"/>
      </rPr>
      <t> 0/1,324 (0%)</t>
    </r>
  </si>
  <si>
    <t>Seats Available for our State of the Chapter Annual Meeting</t>
  </si>
  <si>
    <r>
      <t>Created by:</t>
    </r>
    <r>
      <rPr>
        <sz val="15"/>
        <color rgb="FF333333"/>
        <rFont val="Arial"/>
        <family val="2"/>
      </rPr>
      <t> Debbie Reece, CMP on 01/06/2025</t>
    </r>
  </si>
  <si>
    <r>
      <t>Sent:</t>
    </r>
    <r>
      <rPr>
        <sz val="15"/>
        <color rgb="FF333333"/>
        <rFont val="Arial"/>
        <family val="2"/>
      </rPr>
      <t> 1,207</t>
    </r>
  </si>
  <si>
    <r>
      <t>Delivered:</t>
    </r>
    <r>
      <rPr>
        <sz val="15"/>
        <color rgb="FF333333"/>
        <rFont val="Arial"/>
        <family val="2"/>
      </rPr>
      <t> 1,205/1,207 (100%)</t>
    </r>
  </si>
  <si>
    <r>
      <t>Bounced:</t>
    </r>
    <r>
      <rPr>
        <sz val="15"/>
        <color rgb="FF333333"/>
        <rFont val="Arial"/>
        <family val="2"/>
      </rPr>
      <t> 17/1,207 (1%)</t>
    </r>
  </si>
  <si>
    <r>
      <t>Unsubscribed:</t>
    </r>
    <r>
      <rPr>
        <sz val="15"/>
        <color rgb="FF333333"/>
        <rFont val="Arial"/>
        <family val="2"/>
      </rPr>
      <t> 0/1,205 (0%)</t>
    </r>
  </si>
  <si>
    <t>Last Call for Tickets to the State of the Chapter Annual Meeting</t>
  </si>
  <si>
    <r>
      <t>Created by:</t>
    </r>
    <r>
      <rPr>
        <sz val="15"/>
        <color rgb="FF333333"/>
        <rFont val="Arial"/>
        <family val="2"/>
      </rPr>
      <t> Debbie Reece, CMP on 01/02/2025</t>
    </r>
  </si>
  <si>
    <r>
      <t>Sent:</t>
    </r>
    <r>
      <rPr>
        <sz val="15"/>
        <color rgb="FF333333"/>
        <rFont val="Arial"/>
        <family val="2"/>
      </rPr>
      <t> 1,229</t>
    </r>
  </si>
  <si>
    <r>
      <t>Delivered:</t>
    </r>
    <r>
      <rPr>
        <sz val="15"/>
        <color rgb="FF333333"/>
        <rFont val="Arial"/>
        <family val="2"/>
      </rPr>
      <t> 1,226/1,229 (100%)</t>
    </r>
  </si>
  <si>
    <r>
      <t>Bounced:</t>
    </r>
    <r>
      <rPr>
        <sz val="15"/>
        <color rgb="FF333333"/>
        <rFont val="Arial"/>
        <family val="2"/>
      </rPr>
      <t> 24/1,229 (2%)</t>
    </r>
  </si>
  <si>
    <r>
      <t>Unsubscribed:</t>
    </r>
    <r>
      <rPr>
        <sz val="15"/>
        <color rgb="FF333333"/>
        <rFont val="Arial"/>
        <family val="2"/>
      </rPr>
      <t> 0/1,226 (0%)</t>
    </r>
  </si>
  <si>
    <t>January Newsletter Update: Happy New Year</t>
  </si>
  <si>
    <t>Newsletter With Large Images And Excerpts Only</t>
  </si>
  <si>
    <r>
      <t>Newsletter: </t>
    </r>
    <r>
      <rPr>
        <sz val="15"/>
        <color rgb="FF333333"/>
        <rFont val="Arial"/>
        <family val="2"/>
      </rPr>
      <t>January 2025</t>
    </r>
  </si>
  <si>
    <r>
      <t>Created by:</t>
    </r>
    <r>
      <rPr>
        <sz val="15"/>
        <color rgb="FF333333"/>
        <rFont val="Arial"/>
        <family val="2"/>
      </rPr>
      <t> Debbie Reece, CMP on 12/20/2024</t>
    </r>
  </si>
  <si>
    <r>
      <t>Sent:</t>
    </r>
    <r>
      <rPr>
        <sz val="15"/>
        <color rgb="FF333333"/>
        <rFont val="Arial"/>
        <family val="2"/>
      </rPr>
      <t> 350</t>
    </r>
  </si>
  <si>
    <r>
      <t>Delivered:</t>
    </r>
    <r>
      <rPr>
        <sz val="15"/>
        <color rgb="FF333333"/>
        <rFont val="Arial"/>
        <family val="2"/>
      </rPr>
      <t> 350/350 (100%)</t>
    </r>
  </si>
  <si>
    <r>
      <t>Bounced:</t>
    </r>
    <r>
      <rPr>
        <sz val="15"/>
        <color rgb="FF333333"/>
        <rFont val="Arial"/>
        <family val="2"/>
      </rPr>
      <t> 1/350 (0%)</t>
    </r>
  </si>
  <si>
    <r>
      <t>Unsubscribed:</t>
    </r>
    <r>
      <rPr>
        <sz val="15"/>
        <color rgb="FF333333"/>
        <rFont val="Arial"/>
        <family val="2"/>
      </rPr>
      <t> 0/350 (0%)</t>
    </r>
  </si>
  <si>
    <t>Get Your Ticket to the State of the Chapter Lunch on 1.14.2025</t>
  </si>
  <si>
    <r>
      <t>Created by:</t>
    </r>
    <r>
      <rPr>
        <sz val="15"/>
        <color rgb="FF333333"/>
        <rFont val="Arial"/>
        <family val="2"/>
      </rPr>
      <t> Debbie Reece, CMP on 12/18/2024</t>
    </r>
  </si>
  <si>
    <r>
      <t>Sent:</t>
    </r>
    <r>
      <rPr>
        <sz val="15"/>
        <color rgb="FF333333"/>
        <rFont val="Arial"/>
        <family val="2"/>
      </rPr>
      <t> 1,262</t>
    </r>
  </si>
  <si>
    <r>
      <t>Delivered:</t>
    </r>
    <r>
      <rPr>
        <sz val="15"/>
        <color rgb="FF333333"/>
        <rFont val="Arial"/>
        <family val="2"/>
      </rPr>
      <t> 1,260/1,262 (100%)</t>
    </r>
  </si>
  <si>
    <r>
      <t>Bounced:</t>
    </r>
    <r>
      <rPr>
        <sz val="15"/>
        <color rgb="FF333333"/>
        <rFont val="Arial"/>
        <family val="2"/>
      </rPr>
      <t> 5/1,262 (0%)</t>
    </r>
  </si>
  <si>
    <r>
      <t>Opened:</t>
    </r>
    <r>
      <rPr>
        <sz val="15"/>
        <color rgb="FF333333"/>
        <rFont val="Arial"/>
        <family val="2"/>
      </rPr>
      <t> 413/1,260 (33%)</t>
    </r>
  </si>
  <si>
    <r>
      <t>Unsubscribed:</t>
    </r>
    <r>
      <rPr>
        <sz val="15"/>
        <color rgb="FF333333"/>
        <rFont val="Arial"/>
        <family val="2"/>
      </rPr>
      <t> 0/1,260 (0%)</t>
    </r>
  </si>
  <si>
    <t>Join us for our Retreat!</t>
  </si>
  <si>
    <r>
      <t>Meeting: </t>
    </r>
    <r>
      <rPr>
        <sz val="15"/>
        <color rgb="FF333333"/>
        <rFont val="Arial"/>
        <family val="2"/>
      </rPr>
      <t>01/24/2025 Retreat 2025</t>
    </r>
  </si>
  <si>
    <t>Attend our Annual Meeting: State of the Chapter Lunch on 1.14.2025</t>
  </si>
  <si>
    <r>
      <t>Created by:</t>
    </r>
    <r>
      <rPr>
        <sz val="15"/>
        <color rgb="FF333333"/>
        <rFont val="Arial"/>
        <family val="2"/>
      </rPr>
      <t> Debbie Reece, CMP on 12/09/2024</t>
    </r>
  </si>
  <si>
    <r>
      <t>Sent:</t>
    </r>
    <r>
      <rPr>
        <sz val="15"/>
        <color rgb="FF333333"/>
        <rFont val="Arial"/>
        <family val="2"/>
      </rPr>
      <t> 1,318</t>
    </r>
  </si>
  <si>
    <r>
      <t>Delivered:</t>
    </r>
    <r>
      <rPr>
        <sz val="15"/>
        <color rgb="FF333333"/>
        <rFont val="Arial"/>
        <family val="2"/>
      </rPr>
      <t> 1,317/1,318 (100%)</t>
    </r>
  </si>
  <si>
    <r>
      <t>Bounced:</t>
    </r>
    <r>
      <rPr>
        <sz val="15"/>
        <color rgb="FF333333"/>
        <rFont val="Arial"/>
        <family val="2"/>
      </rPr>
      <t> 11/1,318 (1%)</t>
    </r>
  </si>
  <si>
    <r>
      <t>Opened:</t>
    </r>
    <r>
      <rPr>
        <sz val="15"/>
        <color rgb="FF333333"/>
        <rFont val="Arial"/>
        <family val="2"/>
      </rPr>
      <t> 428/1,317 (32%)</t>
    </r>
  </si>
  <si>
    <r>
      <t>Unsubscribed:</t>
    </r>
    <r>
      <rPr>
        <sz val="15"/>
        <color rgb="FF333333"/>
        <rFont val="Arial"/>
        <family val="2"/>
      </rPr>
      <t> 0/1,317 (0%)</t>
    </r>
  </si>
  <si>
    <t>Join us for our upcoming meeting</t>
  </si>
  <si>
    <r>
      <t>Created by:</t>
    </r>
    <r>
      <rPr>
        <sz val="15"/>
        <color rgb="FF333333"/>
        <rFont val="Arial"/>
        <family val="2"/>
      </rPr>
      <t> Debbie Reece, CMP on 12/06/2024</t>
    </r>
  </si>
  <si>
    <r>
      <t>Delivered:</t>
    </r>
    <r>
      <rPr>
        <sz val="15"/>
        <color rgb="FF333333"/>
        <rFont val="Arial"/>
        <family val="2"/>
      </rPr>
      <t> 1,316/1,318 (100%)</t>
    </r>
  </si>
  <si>
    <r>
      <t>Opened:</t>
    </r>
    <r>
      <rPr>
        <sz val="15"/>
        <color rgb="FF333333"/>
        <rFont val="Arial"/>
        <family val="2"/>
      </rPr>
      <t> 518/1,316 (39%)</t>
    </r>
  </si>
  <si>
    <r>
      <t>Unsubscribed:</t>
    </r>
    <r>
      <rPr>
        <sz val="15"/>
        <color rgb="FF333333"/>
        <rFont val="Arial"/>
        <family val="2"/>
      </rPr>
      <t> 0/1,316 (0%)</t>
    </r>
  </si>
  <si>
    <t>See you soon at the Gala</t>
  </si>
  <si>
    <r>
      <t>Created by:</t>
    </r>
    <r>
      <rPr>
        <sz val="15"/>
        <color rgb="FF333333"/>
        <rFont val="Arial"/>
        <family val="2"/>
      </rPr>
      <t> Debbie Reece, CMP on 12/02/2024</t>
    </r>
  </si>
  <si>
    <r>
      <t>Sent:</t>
    </r>
    <r>
      <rPr>
        <sz val="15"/>
        <color rgb="FF333333"/>
        <rFont val="Arial"/>
        <family val="2"/>
      </rPr>
      <t> 86</t>
    </r>
  </si>
  <si>
    <r>
      <t>Delivered:</t>
    </r>
    <r>
      <rPr>
        <sz val="15"/>
        <color rgb="FF333333"/>
        <rFont val="Arial"/>
        <family val="2"/>
      </rPr>
      <t> 86/86 (100%)</t>
    </r>
  </si>
  <si>
    <r>
      <t>Bounced:</t>
    </r>
    <r>
      <rPr>
        <sz val="15"/>
        <color rgb="FF333333"/>
        <rFont val="Arial"/>
        <family val="2"/>
      </rPr>
      <t> 0/86 (0%)</t>
    </r>
  </si>
  <si>
    <r>
      <t>Opened:</t>
    </r>
    <r>
      <rPr>
        <sz val="15"/>
        <color rgb="FF333333"/>
        <rFont val="Arial"/>
        <family val="2"/>
      </rPr>
      <t> 55/86 (64%)</t>
    </r>
  </si>
  <si>
    <r>
      <t>Unsubscribed:</t>
    </r>
    <r>
      <rPr>
        <sz val="15"/>
        <color rgb="FF333333"/>
        <rFont val="Arial"/>
        <family val="2"/>
      </rPr>
      <t> 0/86 (0%)</t>
    </r>
  </si>
  <si>
    <t>Bid Now in our Silent Auction</t>
  </si>
  <si>
    <r>
      <t>Created by:</t>
    </r>
    <r>
      <rPr>
        <sz val="15"/>
        <color rgb="FF333333"/>
        <rFont val="Arial"/>
        <family val="2"/>
      </rPr>
      <t> Debbie Reece, CMP on 11/22/2024</t>
    </r>
  </si>
  <si>
    <r>
      <t>Sent:</t>
    </r>
    <r>
      <rPr>
        <sz val="15"/>
        <color rgb="FF333333"/>
        <rFont val="Arial"/>
        <family val="2"/>
      </rPr>
      <t> 1,317</t>
    </r>
  </si>
  <si>
    <r>
      <t>Delivered:</t>
    </r>
    <r>
      <rPr>
        <sz val="15"/>
        <color rgb="FF333333"/>
        <rFont val="Arial"/>
        <family val="2"/>
      </rPr>
      <t> 1,317/1,317 (100%)</t>
    </r>
  </si>
  <si>
    <r>
      <t>Bounced:</t>
    </r>
    <r>
      <rPr>
        <sz val="15"/>
        <color rgb="FF333333"/>
        <rFont val="Arial"/>
        <family val="2"/>
      </rPr>
      <t> 11/1,317 (1%)</t>
    </r>
  </si>
  <si>
    <t>The Silent Auction is OPEN!</t>
  </si>
  <si>
    <r>
      <t>Created by:</t>
    </r>
    <r>
      <rPr>
        <sz val="15"/>
        <color rgb="FF333333"/>
        <rFont val="Arial"/>
        <family val="2"/>
      </rPr>
      <t> Debbie Reece, CMP on 11/26/2024</t>
    </r>
  </si>
  <si>
    <r>
      <t>Sent:</t>
    </r>
    <r>
      <rPr>
        <sz val="15"/>
        <color rgb="FF333333"/>
        <rFont val="Arial"/>
        <family val="2"/>
      </rPr>
      <t> 1,314</t>
    </r>
  </si>
  <si>
    <r>
      <t>Delivered:</t>
    </r>
    <r>
      <rPr>
        <sz val="15"/>
        <color rgb="FF333333"/>
        <rFont val="Arial"/>
        <family val="2"/>
      </rPr>
      <t> 1,312/1,314 (100%)</t>
    </r>
  </si>
  <si>
    <r>
      <t>Bounced:</t>
    </r>
    <r>
      <rPr>
        <sz val="15"/>
        <color rgb="FF333333"/>
        <rFont val="Arial"/>
        <family val="2"/>
      </rPr>
      <t> 17/1,314 (1%)</t>
    </r>
  </si>
  <si>
    <r>
      <t>Opened:</t>
    </r>
    <r>
      <rPr>
        <sz val="15"/>
        <color rgb="FF333333"/>
        <rFont val="Arial"/>
        <family val="2"/>
      </rPr>
      <t> 419/1,312 (32%)</t>
    </r>
  </si>
  <si>
    <t>Join IFMA &amp; Save</t>
  </si>
  <si>
    <t>Chapter Logo Header</t>
  </si>
  <si>
    <r>
      <t>Sent:</t>
    </r>
    <r>
      <rPr>
        <sz val="15"/>
        <color rgb="FF333333"/>
        <rFont val="Arial"/>
        <family val="2"/>
      </rPr>
      <t> 953</t>
    </r>
  </si>
  <si>
    <r>
      <t>Delivered:</t>
    </r>
    <r>
      <rPr>
        <sz val="15"/>
        <color rgb="FF333333"/>
        <rFont val="Arial"/>
        <family val="2"/>
      </rPr>
      <t> 949/953 (100%)</t>
    </r>
  </si>
  <si>
    <r>
      <t>Bounced:</t>
    </r>
    <r>
      <rPr>
        <sz val="15"/>
        <color rgb="FF333333"/>
        <rFont val="Arial"/>
        <family val="2"/>
      </rPr>
      <t> 10/953 (1%)</t>
    </r>
  </si>
  <si>
    <r>
      <t>Opened:</t>
    </r>
    <r>
      <rPr>
        <sz val="15"/>
        <color rgb="FF333333"/>
        <rFont val="Arial"/>
        <family val="2"/>
      </rPr>
      <t> 266/949 (28%)</t>
    </r>
  </si>
  <si>
    <r>
      <t>Unsubscribed:</t>
    </r>
    <r>
      <rPr>
        <sz val="15"/>
        <color rgb="FF333333"/>
        <rFont val="Arial"/>
        <family val="2"/>
      </rPr>
      <t> 0/949 (0%)</t>
    </r>
  </si>
  <si>
    <t>Last Chance to get Tickets to the Gala: Deadline is the 27th</t>
  </si>
  <si>
    <r>
      <t>Created by:</t>
    </r>
    <r>
      <rPr>
        <sz val="15"/>
        <color rgb="FF333333"/>
        <rFont val="Arial"/>
        <family val="2"/>
      </rPr>
      <t> Debbie Reece, CMP on 11/19/2024</t>
    </r>
  </si>
  <si>
    <r>
      <t>Sent:</t>
    </r>
    <r>
      <rPr>
        <sz val="15"/>
        <color rgb="FF333333"/>
        <rFont val="Arial"/>
        <family val="2"/>
      </rPr>
      <t> 954</t>
    </r>
  </si>
  <si>
    <r>
      <t>Delivered:</t>
    </r>
    <r>
      <rPr>
        <sz val="15"/>
        <color rgb="FF333333"/>
        <rFont val="Arial"/>
        <family val="2"/>
      </rPr>
      <t> 953/954 (100%)</t>
    </r>
  </si>
  <si>
    <r>
      <t>Bounced:</t>
    </r>
    <r>
      <rPr>
        <sz val="15"/>
        <color rgb="FF333333"/>
        <rFont val="Arial"/>
        <family val="2"/>
      </rPr>
      <t> 9/954 (1%)</t>
    </r>
  </si>
  <si>
    <r>
      <t>Opened:</t>
    </r>
    <r>
      <rPr>
        <sz val="15"/>
        <color rgb="FF333333"/>
        <rFont val="Arial"/>
        <family val="2"/>
      </rPr>
      <t> 285/953 (30%)</t>
    </r>
  </si>
  <si>
    <r>
      <t>Unsubscribed:</t>
    </r>
    <r>
      <rPr>
        <sz val="15"/>
        <color rgb="FF333333"/>
        <rFont val="Arial"/>
        <family val="2"/>
      </rPr>
      <t> 0/953 (0%)</t>
    </r>
  </si>
  <si>
    <r>
      <t>Sent:</t>
    </r>
    <r>
      <rPr>
        <sz val="15"/>
        <color rgb="FF333333"/>
        <rFont val="Arial"/>
        <family val="2"/>
      </rPr>
      <t> 304</t>
    </r>
  </si>
  <si>
    <r>
      <t>Delivered:</t>
    </r>
    <r>
      <rPr>
        <sz val="15"/>
        <color rgb="FF333333"/>
        <rFont val="Arial"/>
        <family val="2"/>
      </rPr>
      <t> 304/304 (100%)</t>
    </r>
  </si>
  <si>
    <r>
      <t>Bounced:</t>
    </r>
    <r>
      <rPr>
        <sz val="15"/>
        <color rgb="FF333333"/>
        <rFont val="Arial"/>
        <family val="2"/>
      </rPr>
      <t> 0/304 (0%)</t>
    </r>
  </si>
  <si>
    <r>
      <t>Opened:</t>
    </r>
    <r>
      <rPr>
        <sz val="15"/>
        <color rgb="FF333333"/>
        <rFont val="Arial"/>
        <family val="2"/>
      </rPr>
      <t> 83/304 (27%)</t>
    </r>
  </si>
  <si>
    <r>
      <t>Unsubscribed:</t>
    </r>
    <r>
      <rPr>
        <sz val="15"/>
        <color rgb="FF333333"/>
        <rFont val="Arial"/>
        <family val="2"/>
      </rPr>
      <t> 0/304 (0%)</t>
    </r>
  </si>
  <si>
    <t>Support our Auction and Support the Industry of FM</t>
  </si>
  <si>
    <r>
      <t>Sent:</t>
    </r>
    <r>
      <rPr>
        <sz val="15"/>
        <color rgb="FF333333"/>
        <rFont val="Arial"/>
        <family val="2"/>
      </rPr>
      <t> 1,321</t>
    </r>
  </si>
  <si>
    <r>
      <t>Delivered:</t>
    </r>
    <r>
      <rPr>
        <sz val="15"/>
        <color rgb="FF333333"/>
        <rFont val="Arial"/>
        <family val="2"/>
      </rPr>
      <t> 1,318/1,321 (100%)</t>
    </r>
  </si>
  <si>
    <r>
      <t>Bounced:</t>
    </r>
    <r>
      <rPr>
        <sz val="15"/>
        <color rgb="FF333333"/>
        <rFont val="Arial"/>
        <family val="2"/>
      </rPr>
      <t> 9/1,321 (1%)</t>
    </r>
  </si>
  <si>
    <r>
      <t>Opened:</t>
    </r>
    <r>
      <rPr>
        <sz val="15"/>
        <color rgb="FF333333"/>
        <rFont val="Arial"/>
        <family val="2"/>
      </rPr>
      <t> 292/1,318 (22%)</t>
    </r>
  </si>
  <si>
    <r>
      <t>Unsubscribed:</t>
    </r>
    <r>
      <rPr>
        <sz val="15"/>
        <color rgb="FF333333"/>
        <rFont val="Arial"/>
        <family val="2"/>
      </rPr>
      <t> 0/1,318 (0%)</t>
    </r>
  </si>
  <si>
    <t>Register now for our 2024 Diamond Awards</t>
  </si>
  <si>
    <r>
      <t>Created by:</t>
    </r>
    <r>
      <rPr>
        <sz val="15"/>
        <color rgb="FF333333"/>
        <rFont val="Arial"/>
        <family val="2"/>
      </rPr>
      <t> Debbie Reece, CMP on 11/08/2024</t>
    </r>
  </si>
  <si>
    <r>
      <t>Opened:</t>
    </r>
    <r>
      <rPr>
        <sz val="15"/>
        <color rgb="FF333333"/>
        <rFont val="Arial"/>
        <family val="2"/>
      </rPr>
      <t> 113/360 (31%)</t>
    </r>
  </si>
  <si>
    <t>Reminder: FM Workshop on 11/14</t>
  </si>
  <si>
    <r>
      <t>Created by:</t>
    </r>
    <r>
      <rPr>
        <sz val="15"/>
        <color rgb="FF333333"/>
        <rFont val="Arial"/>
        <family val="2"/>
      </rPr>
      <t> Debbie Reece, CMP on 11/13/2024</t>
    </r>
  </si>
  <si>
    <r>
      <t>Sent:</t>
    </r>
    <r>
      <rPr>
        <sz val="15"/>
        <color rgb="FF333333"/>
        <rFont val="Arial"/>
        <family val="2"/>
      </rPr>
      <t> 1,316</t>
    </r>
  </si>
  <si>
    <r>
      <t>Delivered:</t>
    </r>
    <r>
      <rPr>
        <sz val="15"/>
        <color rgb="FF333333"/>
        <rFont val="Arial"/>
        <family val="2"/>
      </rPr>
      <t> 1,315/1,316 (100%)</t>
    </r>
  </si>
  <si>
    <r>
      <t>Bounced:</t>
    </r>
    <r>
      <rPr>
        <sz val="15"/>
        <color rgb="FF333333"/>
        <rFont val="Arial"/>
        <family val="2"/>
      </rPr>
      <t> 6/1,316 (0%)</t>
    </r>
  </si>
  <si>
    <r>
      <t>Opened:</t>
    </r>
    <r>
      <rPr>
        <sz val="15"/>
        <color rgb="FF333333"/>
        <rFont val="Arial"/>
        <family val="2"/>
      </rPr>
      <t> 431/1,315 (33%)</t>
    </r>
  </si>
  <si>
    <r>
      <t>Unsubscribed:</t>
    </r>
    <r>
      <rPr>
        <sz val="15"/>
        <color rgb="FF333333"/>
        <rFont val="Arial"/>
        <family val="2"/>
      </rPr>
      <t> 0/1,315 (0%)</t>
    </r>
  </si>
  <si>
    <t>Auction Items Needed</t>
  </si>
  <si>
    <r>
      <t>Opened:</t>
    </r>
    <r>
      <rPr>
        <sz val="15"/>
        <color rgb="FF333333"/>
        <rFont val="Arial"/>
        <family val="2"/>
      </rPr>
      <t> 116/358 (32%)</t>
    </r>
  </si>
  <si>
    <t>November Presentation to View</t>
  </si>
  <si>
    <r>
      <t>Created by:</t>
    </r>
    <r>
      <rPr>
        <sz val="15"/>
        <color rgb="FF333333"/>
        <rFont val="Arial"/>
        <family val="2"/>
      </rPr>
      <t> Debbie Reece, CMP on 11/11/2024</t>
    </r>
  </si>
  <si>
    <r>
      <t>Sent:</t>
    </r>
    <r>
      <rPr>
        <sz val="15"/>
        <color rgb="FF333333"/>
        <rFont val="Arial"/>
        <family val="2"/>
      </rPr>
      <t> 108</t>
    </r>
  </si>
  <si>
    <r>
      <t>Delivered:</t>
    </r>
    <r>
      <rPr>
        <sz val="15"/>
        <color rgb="FF333333"/>
        <rFont val="Arial"/>
        <family val="2"/>
      </rPr>
      <t> 108/108 (100%)</t>
    </r>
  </si>
  <si>
    <r>
      <t>Bounced:</t>
    </r>
    <r>
      <rPr>
        <sz val="15"/>
        <color rgb="FF333333"/>
        <rFont val="Arial"/>
        <family val="2"/>
      </rPr>
      <t> 0/108 (0%)</t>
    </r>
  </si>
  <si>
    <r>
      <t>Opened:</t>
    </r>
    <r>
      <rPr>
        <sz val="15"/>
        <color rgb="FF333333"/>
        <rFont val="Arial"/>
        <family val="2"/>
      </rPr>
      <t> 76/108 (70%)</t>
    </r>
  </si>
  <si>
    <r>
      <t>Unsubscribed:</t>
    </r>
    <r>
      <rPr>
        <sz val="15"/>
        <color rgb="FF333333"/>
        <rFont val="Arial"/>
        <family val="2"/>
      </rPr>
      <t> 0/108 (0%)</t>
    </r>
  </si>
  <si>
    <t>Reminder: AI Membership Luncheon</t>
  </si>
  <si>
    <r>
      <t>Opened:</t>
    </r>
    <r>
      <rPr>
        <sz val="15"/>
        <color rgb="FF333333"/>
        <rFont val="Arial"/>
        <family val="2"/>
      </rPr>
      <t> 73/109 (67%)</t>
    </r>
  </si>
  <si>
    <t>FM Workshop Reminder: See You Thursday</t>
  </si>
  <si>
    <r>
      <t>Opened:</t>
    </r>
    <r>
      <rPr>
        <sz val="15"/>
        <color rgb="FF333333"/>
        <rFont val="Arial"/>
        <family val="2"/>
      </rPr>
      <t> 16/33 (48%)</t>
    </r>
  </si>
  <si>
    <t>See you tonight for Trivia 2.0</t>
  </si>
  <si>
    <r>
      <t>Created by:</t>
    </r>
    <r>
      <rPr>
        <sz val="15"/>
        <color rgb="FF333333"/>
        <rFont val="Arial"/>
        <family val="2"/>
      </rPr>
      <t> Debbie Reece, CMP on 11/06/2024</t>
    </r>
  </si>
  <si>
    <r>
      <t>Sent:</t>
    </r>
    <r>
      <rPr>
        <sz val="15"/>
        <color rgb="FF333333"/>
        <rFont val="Arial"/>
        <family val="2"/>
      </rPr>
      <t> 18</t>
    </r>
  </si>
  <si>
    <r>
      <t>Delivered:</t>
    </r>
    <r>
      <rPr>
        <sz val="15"/>
        <color rgb="FF333333"/>
        <rFont val="Arial"/>
        <family val="2"/>
      </rPr>
      <t> 18/18 (100%)</t>
    </r>
  </si>
  <si>
    <r>
      <t>Bounced:</t>
    </r>
    <r>
      <rPr>
        <sz val="15"/>
        <color rgb="FF333333"/>
        <rFont val="Arial"/>
        <family val="2"/>
      </rPr>
      <t> 0/18 (0%)</t>
    </r>
  </si>
  <si>
    <r>
      <t>Opened:</t>
    </r>
    <r>
      <rPr>
        <sz val="15"/>
        <color rgb="FF333333"/>
        <rFont val="Arial"/>
        <family val="2"/>
      </rPr>
      <t> 11/18 (61%)</t>
    </r>
  </si>
  <si>
    <r>
      <t>Unsubscribed:</t>
    </r>
    <r>
      <rPr>
        <sz val="15"/>
        <color rgb="FF333333"/>
        <rFont val="Arial"/>
        <family val="2"/>
      </rPr>
      <t> 0/18 (0%)</t>
    </r>
  </si>
  <si>
    <t>Vote for our 2024 Diamond Awards by Friday!</t>
  </si>
  <si>
    <r>
      <t>Created by:</t>
    </r>
    <r>
      <rPr>
        <sz val="15"/>
        <color rgb="FF333333"/>
        <rFont val="Arial"/>
        <family val="2"/>
      </rPr>
      <t> Debbie Reece, CMP on 11/05/2024</t>
    </r>
  </si>
  <si>
    <r>
      <t>Sent:</t>
    </r>
    <r>
      <rPr>
        <sz val="15"/>
        <color rgb="FF333333"/>
        <rFont val="Arial"/>
        <family val="2"/>
      </rPr>
      <t> 357</t>
    </r>
  </si>
  <si>
    <r>
      <t>Delivered:</t>
    </r>
    <r>
      <rPr>
        <sz val="15"/>
        <color rgb="FF333333"/>
        <rFont val="Arial"/>
        <family val="2"/>
      </rPr>
      <t> 357/357 (100%)</t>
    </r>
  </si>
  <si>
    <r>
      <t>Bounced:</t>
    </r>
    <r>
      <rPr>
        <sz val="15"/>
        <color rgb="FF333333"/>
        <rFont val="Arial"/>
        <family val="2"/>
      </rPr>
      <t> 1/357 (0%)</t>
    </r>
  </si>
  <si>
    <r>
      <t>Opened:</t>
    </r>
    <r>
      <rPr>
        <sz val="15"/>
        <color rgb="FF333333"/>
        <rFont val="Arial"/>
        <family val="2"/>
      </rPr>
      <t> 107/357 (30%)</t>
    </r>
  </si>
  <si>
    <t>Confirmation for the November Luncheon</t>
  </si>
  <si>
    <r>
      <t>Created by:</t>
    </r>
    <r>
      <rPr>
        <sz val="15"/>
        <color rgb="FF333333"/>
        <rFont val="Arial"/>
        <family val="2"/>
      </rPr>
      <t> Debbie Reece, CMP on 11/01/2024</t>
    </r>
  </si>
  <si>
    <r>
      <t>Sent:</t>
    </r>
    <r>
      <rPr>
        <sz val="15"/>
        <color rgb="FF333333"/>
        <rFont val="Arial"/>
        <family val="2"/>
      </rPr>
      <t> 102</t>
    </r>
  </si>
  <si>
    <r>
      <t>Delivered:</t>
    </r>
    <r>
      <rPr>
        <sz val="15"/>
        <color rgb="FF333333"/>
        <rFont val="Arial"/>
        <family val="2"/>
      </rPr>
      <t> 102/102 (100%)</t>
    </r>
  </si>
  <si>
    <r>
      <t>Bounced:</t>
    </r>
    <r>
      <rPr>
        <sz val="15"/>
        <color rgb="FF333333"/>
        <rFont val="Arial"/>
        <family val="2"/>
      </rPr>
      <t> 0/102 (0%)</t>
    </r>
  </si>
  <si>
    <r>
      <t>Opened:</t>
    </r>
    <r>
      <rPr>
        <sz val="15"/>
        <color rgb="FF333333"/>
        <rFont val="Arial"/>
        <family val="2"/>
      </rPr>
      <t> 70/102 (69%)</t>
    </r>
  </si>
  <si>
    <r>
      <t>Unsubscribed:</t>
    </r>
    <r>
      <rPr>
        <sz val="15"/>
        <color rgb="FF333333"/>
        <rFont val="Arial"/>
        <family val="2"/>
      </rPr>
      <t> 0/102 (0%)</t>
    </r>
  </si>
  <si>
    <t>Join Us for Trivia Night and Become a Member of IFMA Denver!</t>
  </si>
  <si>
    <r>
      <t>Created by:</t>
    </r>
    <r>
      <rPr>
        <sz val="15"/>
        <color rgb="FF333333"/>
        <rFont val="Arial"/>
        <family val="2"/>
      </rPr>
      <t> Debbie Reece, CMP on 10/29/2024</t>
    </r>
  </si>
  <si>
    <r>
      <t>Sent:</t>
    </r>
    <r>
      <rPr>
        <sz val="15"/>
        <color rgb="FF333333"/>
        <rFont val="Arial"/>
        <family val="2"/>
      </rPr>
      <t> 1,143</t>
    </r>
  </si>
  <si>
    <r>
      <t>Delivered:</t>
    </r>
    <r>
      <rPr>
        <sz val="15"/>
        <color rgb="FF333333"/>
        <rFont val="Arial"/>
        <family val="2"/>
      </rPr>
      <t> 1,142/1,143 (100%)</t>
    </r>
  </si>
  <si>
    <r>
      <t>Bounced:</t>
    </r>
    <r>
      <rPr>
        <sz val="15"/>
        <color rgb="FF333333"/>
        <rFont val="Arial"/>
        <family val="2"/>
      </rPr>
      <t> 12/1,143 (1%)</t>
    </r>
  </si>
  <si>
    <r>
      <t>Opened:</t>
    </r>
    <r>
      <rPr>
        <sz val="15"/>
        <color rgb="FF333333"/>
        <rFont val="Arial"/>
        <family val="2"/>
      </rPr>
      <t> 344/1,142 (30%)</t>
    </r>
  </si>
  <si>
    <r>
      <t>Unsubscribed:</t>
    </r>
    <r>
      <rPr>
        <sz val="15"/>
        <color rgb="FF333333"/>
        <rFont val="Arial"/>
        <family val="2"/>
      </rPr>
      <t> 0/1,142 (0%)</t>
    </r>
  </si>
  <si>
    <t>as of 1/31/2025</t>
  </si>
  <si>
    <t>42% Associates / 55% Professionals</t>
  </si>
  <si>
    <t>as of 11/26/2024</t>
  </si>
  <si>
    <t>45% Associates/ 55% Professional</t>
  </si>
  <si>
    <t>40% Associates / 60% Professionals</t>
  </si>
  <si>
    <t>37% Associates / 63% Professionals</t>
  </si>
  <si>
    <t>as of 12/20/2024</t>
  </si>
  <si>
    <t>End of Decebmber</t>
  </si>
  <si>
    <t>as of 2/28/25</t>
  </si>
  <si>
    <t>March Membership Luncheon</t>
  </si>
  <si>
    <t>3/4/5/2025</t>
  </si>
  <si>
    <t>FMP Series One- Operations and Maintenance</t>
  </si>
  <si>
    <t>City of Northglenn Facility Tour and Happy Hour</t>
  </si>
  <si>
    <t>Northglenn</t>
  </si>
  <si>
    <t>April Hike of Dinosaur Ridge</t>
  </si>
  <si>
    <t>Morrison, CO</t>
  </si>
  <si>
    <t>Get the Essentials this April</t>
  </si>
  <si>
    <r>
      <t>Meeting: </t>
    </r>
    <r>
      <rPr>
        <sz val="15"/>
        <color rgb="FF333333"/>
        <rFont val="Arial"/>
        <family val="2"/>
      </rPr>
      <t>04/15/2025 Essentials of Facility Management 2025 (In-Person)</t>
    </r>
  </si>
  <si>
    <r>
      <t>Created by:</t>
    </r>
    <r>
      <rPr>
        <sz val="15"/>
        <color rgb="FF333333"/>
        <rFont val="Arial"/>
        <family val="2"/>
      </rPr>
      <t> Debbie Reece, CMP on 02/14/2025</t>
    </r>
  </si>
  <si>
    <r>
      <t>Delivered:</t>
    </r>
    <r>
      <rPr>
        <sz val="15"/>
        <color rgb="FF333333"/>
        <rFont val="Arial"/>
        <family val="2"/>
      </rPr>
      <t> 1,318/1,318 (100%)</t>
    </r>
  </si>
  <si>
    <r>
      <t>Opened:</t>
    </r>
    <r>
      <rPr>
        <sz val="15"/>
        <color rgb="FF333333"/>
        <rFont val="Arial"/>
        <family val="2"/>
      </rPr>
      <t> 377/1,318 (29%)</t>
    </r>
  </si>
  <si>
    <t>Ski Trip Reminder</t>
  </si>
  <si>
    <r>
      <t>Created by:</t>
    </r>
    <r>
      <rPr>
        <sz val="15"/>
        <color rgb="FF333333"/>
        <rFont val="Arial"/>
        <family val="2"/>
      </rPr>
      <t> Debbie Reece, CMP on 02/24/2025</t>
    </r>
  </si>
  <si>
    <r>
      <t>Sent:</t>
    </r>
    <r>
      <rPr>
        <sz val="15"/>
        <color rgb="FF333333"/>
        <rFont val="Arial"/>
        <family val="2"/>
      </rPr>
      <t> 37</t>
    </r>
  </si>
  <si>
    <r>
      <t>Delivered:</t>
    </r>
    <r>
      <rPr>
        <sz val="15"/>
        <color rgb="FF333333"/>
        <rFont val="Arial"/>
        <family val="2"/>
      </rPr>
      <t> 37/37 (100%)</t>
    </r>
  </si>
  <si>
    <r>
      <t>Bounced:</t>
    </r>
    <r>
      <rPr>
        <sz val="15"/>
        <color rgb="FF333333"/>
        <rFont val="Arial"/>
        <family val="2"/>
      </rPr>
      <t> 0/37 (0%)</t>
    </r>
  </si>
  <si>
    <r>
      <t>Opened:</t>
    </r>
    <r>
      <rPr>
        <sz val="15"/>
        <color rgb="FF333333"/>
        <rFont val="Arial"/>
        <family val="2"/>
      </rPr>
      <t> 28/37 (76%)</t>
    </r>
  </si>
  <si>
    <r>
      <t>Unsubscribed:</t>
    </r>
    <r>
      <rPr>
        <sz val="15"/>
        <color rgb="FF333333"/>
        <rFont val="Arial"/>
        <family val="2"/>
      </rPr>
      <t> 0/37 (0%)</t>
    </r>
  </si>
  <si>
    <t>Fire Codes &amp; Standards You Need to Know - Attend our March Luncheon</t>
  </si>
  <si>
    <r>
      <t>Meeting: </t>
    </r>
    <r>
      <rPr>
        <sz val="15"/>
        <color rgb="FF333333"/>
        <rFont val="Arial"/>
        <family val="2"/>
      </rPr>
      <t>03/11/2025 March Membership Luncheon 2025</t>
    </r>
  </si>
  <si>
    <r>
      <t>Sent:</t>
    </r>
    <r>
      <rPr>
        <sz val="15"/>
        <color rgb="FF333333"/>
        <rFont val="Arial"/>
        <family val="2"/>
      </rPr>
      <t> 1,251</t>
    </r>
  </si>
  <si>
    <r>
      <t>Delivered:</t>
    </r>
    <r>
      <rPr>
        <sz val="15"/>
        <color rgb="FF333333"/>
        <rFont val="Arial"/>
        <family val="2"/>
      </rPr>
      <t> 1,250/1,251 (100%)</t>
    </r>
  </si>
  <si>
    <r>
      <t>Bounced:</t>
    </r>
    <r>
      <rPr>
        <sz val="15"/>
        <color rgb="FF333333"/>
        <rFont val="Arial"/>
        <family val="2"/>
      </rPr>
      <t> 14/1,251 (1%)</t>
    </r>
  </si>
  <si>
    <r>
      <t>Opened:</t>
    </r>
    <r>
      <rPr>
        <sz val="15"/>
        <color rgb="FF333333"/>
        <rFont val="Arial"/>
        <family val="2"/>
      </rPr>
      <t> 391/1,250 (31%)</t>
    </r>
  </si>
  <si>
    <r>
      <t>Unsubscribed:</t>
    </r>
    <r>
      <rPr>
        <sz val="15"/>
        <color rgb="FF333333"/>
        <rFont val="Arial"/>
        <family val="2"/>
      </rPr>
      <t> 0/1,250 (0%)</t>
    </r>
  </si>
  <si>
    <t>February Knosh &amp; Know Presentation &amp; Recording</t>
  </si>
  <si>
    <r>
      <t>Created by:</t>
    </r>
    <r>
      <rPr>
        <sz val="15"/>
        <color rgb="FF333333"/>
        <rFont val="Arial"/>
        <family val="2"/>
      </rPr>
      <t> Debbie Reece, CMP on 02/20/2025</t>
    </r>
  </si>
  <si>
    <r>
      <t>Sent:</t>
    </r>
    <r>
      <rPr>
        <sz val="15"/>
        <color rgb="FF333333"/>
        <rFont val="Arial"/>
        <family val="2"/>
      </rPr>
      <t> 379</t>
    </r>
  </si>
  <si>
    <r>
      <t>Delivered:</t>
    </r>
    <r>
      <rPr>
        <sz val="15"/>
        <color rgb="FF333333"/>
        <rFont val="Arial"/>
        <family val="2"/>
      </rPr>
      <t> 379/379 (100%)</t>
    </r>
  </si>
  <si>
    <r>
      <t>Bounced:</t>
    </r>
    <r>
      <rPr>
        <sz val="15"/>
        <color rgb="FF333333"/>
        <rFont val="Arial"/>
        <family val="2"/>
      </rPr>
      <t> 1/379 (0%)</t>
    </r>
  </si>
  <si>
    <r>
      <t>Opened:</t>
    </r>
    <r>
      <rPr>
        <sz val="15"/>
        <color rgb="FF333333"/>
        <rFont val="Arial"/>
        <family val="2"/>
      </rPr>
      <t> 227/379 (60%)</t>
    </r>
  </si>
  <si>
    <r>
      <t>Unsubscribed:</t>
    </r>
    <r>
      <rPr>
        <sz val="15"/>
        <color rgb="FF333333"/>
        <rFont val="Arial"/>
        <family val="2"/>
      </rPr>
      <t> 0/379 (0%)</t>
    </r>
  </si>
  <si>
    <t>Slides from Today's February Knosh &amp; Know</t>
  </si>
  <si>
    <r>
      <t>Sent:</t>
    </r>
    <r>
      <rPr>
        <sz val="15"/>
        <color rgb="FF333333"/>
        <rFont val="Arial"/>
        <family val="2"/>
      </rPr>
      <t> 44</t>
    </r>
  </si>
  <si>
    <r>
      <t>Delivered:</t>
    </r>
    <r>
      <rPr>
        <sz val="15"/>
        <color rgb="FF333333"/>
        <rFont val="Arial"/>
        <family val="2"/>
      </rPr>
      <t> 44/44 (100%)</t>
    </r>
  </si>
  <si>
    <r>
      <t>Bounced:</t>
    </r>
    <r>
      <rPr>
        <sz val="15"/>
        <color rgb="FF333333"/>
        <rFont val="Arial"/>
        <family val="2"/>
      </rPr>
      <t> 0/44 (0%)</t>
    </r>
  </si>
  <si>
    <r>
      <t>Opened:</t>
    </r>
    <r>
      <rPr>
        <sz val="15"/>
        <color rgb="FF333333"/>
        <rFont val="Arial"/>
        <family val="2"/>
      </rPr>
      <t> 39/44 (89%)</t>
    </r>
  </si>
  <si>
    <r>
      <t>Unsubscribed:</t>
    </r>
    <r>
      <rPr>
        <sz val="15"/>
        <color rgb="FF333333"/>
        <rFont val="Arial"/>
        <family val="2"/>
      </rPr>
      <t> 0/44 (0%)</t>
    </r>
  </si>
  <si>
    <r>
      <t>Bounced:</t>
    </r>
    <r>
      <rPr>
        <sz val="15"/>
        <color rgb="FF333333"/>
        <rFont val="Arial"/>
        <family val="2"/>
      </rPr>
      <t> 15/1,317 (1%)</t>
    </r>
  </si>
  <si>
    <r>
      <t>Opened:</t>
    </r>
    <r>
      <rPr>
        <sz val="15"/>
        <color rgb="FF333333"/>
        <rFont val="Arial"/>
        <family val="2"/>
      </rPr>
      <t> 404/1,317 (31%)</t>
    </r>
  </si>
  <si>
    <t>February Knosh &amp; Know Reminder</t>
  </si>
  <si>
    <r>
      <t>Opened:</t>
    </r>
    <r>
      <rPr>
        <sz val="15"/>
        <color rgb="FF333333"/>
        <rFont val="Arial"/>
        <family val="2"/>
      </rPr>
      <t> 25/44 (57%)</t>
    </r>
  </si>
  <si>
    <t>Attend our March Luncheon: Fire Codes and Standards</t>
  </si>
  <si>
    <r>
      <t>Sent:</t>
    </r>
    <r>
      <rPr>
        <sz val="15"/>
        <color rgb="FF333333"/>
        <rFont val="Arial"/>
        <family val="2"/>
      </rPr>
      <t> 1,319</t>
    </r>
  </si>
  <si>
    <r>
      <t>Delivered:</t>
    </r>
    <r>
      <rPr>
        <sz val="15"/>
        <color rgb="FF333333"/>
        <rFont val="Arial"/>
        <family val="2"/>
      </rPr>
      <t> 1,318/1,319 (100%)</t>
    </r>
  </si>
  <si>
    <r>
      <t>Bounced:</t>
    </r>
    <r>
      <rPr>
        <sz val="15"/>
        <color rgb="FF333333"/>
        <rFont val="Arial"/>
        <family val="2"/>
      </rPr>
      <t> 11/1,319 (1%)</t>
    </r>
  </si>
  <si>
    <r>
      <t>Opened:</t>
    </r>
    <r>
      <rPr>
        <sz val="15"/>
        <color rgb="FF333333"/>
        <rFont val="Arial"/>
        <family val="2"/>
      </rPr>
      <t> 418/1,318 (32%)</t>
    </r>
  </si>
  <si>
    <r>
      <t>Sent:</t>
    </r>
    <r>
      <rPr>
        <sz val="15"/>
        <color rgb="FF333333"/>
        <rFont val="Arial"/>
        <family val="2"/>
      </rPr>
      <t> 41</t>
    </r>
  </si>
  <si>
    <r>
      <t>Delivered:</t>
    </r>
    <r>
      <rPr>
        <sz val="15"/>
        <color rgb="FF333333"/>
        <rFont val="Arial"/>
        <family val="2"/>
      </rPr>
      <t> 41/41 (100%)</t>
    </r>
  </si>
  <si>
    <r>
      <t>Bounced:</t>
    </r>
    <r>
      <rPr>
        <sz val="15"/>
        <color rgb="FF333333"/>
        <rFont val="Arial"/>
        <family val="2"/>
      </rPr>
      <t> 0/41 (0%)</t>
    </r>
  </si>
  <si>
    <r>
      <t>Opened:</t>
    </r>
    <r>
      <rPr>
        <sz val="15"/>
        <color rgb="FF333333"/>
        <rFont val="Arial"/>
        <family val="2"/>
      </rPr>
      <t> 18/41 (44%)</t>
    </r>
  </si>
  <si>
    <r>
      <t>Unsubscribed:</t>
    </r>
    <r>
      <rPr>
        <sz val="15"/>
        <color rgb="FF333333"/>
        <rFont val="Arial"/>
        <family val="2"/>
      </rPr>
      <t> 0/41 (0%)</t>
    </r>
  </si>
  <si>
    <t>March Membership Luncheon: Fire Codes and Standards</t>
  </si>
  <si>
    <r>
      <t>Created by:</t>
    </r>
    <r>
      <rPr>
        <sz val="15"/>
        <color rgb="FF333333"/>
        <rFont val="Arial"/>
        <family val="2"/>
      </rPr>
      <t> Debbie Reece, CMP on 02/11/2025</t>
    </r>
  </si>
  <si>
    <r>
      <t>Sent:</t>
    </r>
    <r>
      <rPr>
        <sz val="15"/>
        <color rgb="FF333333"/>
        <rFont val="Arial"/>
        <family val="2"/>
      </rPr>
      <t> 377</t>
    </r>
  </si>
  <si>
    <r>
      <t>Delivered:</t>
    </r>
    <r>
      <rPr>
        <sz val="15"/>
        <color rgb="FF333333"/>
        <rFont val="Arial"/>
        <family val="2"/>
      </rPr>
      <t> 377/377 (100%)</t>
    </r>
  </si>
  <si>
    <r>
      <t>Bounced:</t>
    </r>
    <r>
      <rPr>
        <sz val="15"/>
        <color rgb="FF333333"/>
        <rFont val="Arial"/>
        <family val="2"/>
      </rPr>
      <t> 2/377 (1%)</t>
    </r>
  </si>
  <si>
    <r>
      <t>Opened:</t>
    </r>
    <r>
      <rPr>
        <sz val="15"/>
        <color rgb="FF333333"/>
        <rFont val="Arial"/>
        <family val="2"/>
      </rPr>
      <t> 134/377 (36%)</t>
    </r>
  </si>
  <si>
    <r>
      <t>Unsubscribed:</t>
    </r>
    <r>
      <rPr>
        <sz val="15"/>
        <color rgb="FF333333"/>
        <rFont val="Arial"/>
        <family val="2"/>
      </rPr>
      <t> 0/377 (0%)</t>
    </r>
  </si>
  <si>
    <t>CFM Workshop Reminder</t>
  </si>
  <si>
    <r>
      <t>Meeting: </t>
    </r>
    <r>
      <rPr>
        <sz val="15"/>
        <color rgb="FF333333"/>
        <rFont val="Arial"/>
        <family val="2"/>
      </rPr>
      <t>02/20/2025 CFM Workshop</t>
    </r>
  </si>
  <si>
    <r>
      <t>Created by:</t>
    </r>
    <r>
      <rPr>
        <sz val="15"/>
        <color rgb="FF333333"/>
        <rFont val="Arial"/>
        <family val="2"/>
      </rPr>
      <t> Debbie Reece, CMP on 02/12/2025</t>
    </r>
  </si>
  <si>
    <r>
      <t>Sent:</t>
    </r>
    <r>
      <rPr>
        <sz val="15"/>
        <color rgb="FF333333"/>
        <rFont val="Arial"/>
        <family val="2"/>
      </rPr>
      <t> 3</t>
    </r>
  </si>
  <si>
    <r>
      <t>Delivered:</t>
    </r>
    <r>
      <rPr>
        <sz val="15"/>
        <color rgb="FF333333"/>
        <rFont val="Arial"/>
        <family val="2"/>
      </rPr>
      <t> 3/3 (100%)</t>
    </r>
  </si>
  <si>
    <r>
      <t>Bounced:</t>
    </r>
    <r>
      <rPr>
        <sz val="15"/>
        <color rgb="FF333333"/>
        <rFont val="Arial"/>
        <family val="2"/>
      </rPr>
      <t> 0/3 (0%)</t>
    </r>
  </si>
  <si>
    <r>
      <t>Opened:</t>
    </r>
    <r>
      <rPr>
        <sz val="15"/>
        <color rgb="FF333333"/>
        <rFont val="Arial"/>
        <family val="2"/>
      </rPr>
      <t> 2/3 (67%)</t>
    </r>
  </si>
  <si>
    <r>
      <t>Unsubscribed:</t>
    </r>
    <r>
      <rPr>
        <sz val="15"/>
        <color rgb="FF333333"/>
        <rFont val="Arial"/>
        <family val="2"/>
      </rPr>
      <t> 0/3 (0%)</t>
    </r>
  </si>
  <si>
    <t>Updated Presentation Links &amp; Resources</t>
  </si>
  <si>
    <t>We Hope to See you in March</t>
  </si>
  <si>
    <r>
      <t>Sent:</t>
    </r>
    <r>
      <rPr>
        <sz val="15"/>
        <color rgb="FF333333"/>
        <rFont val="Arial"/>
        <family val="2"/>
      </rPr>
      <t> 13</t>
    </r>
  </si>
  <si>
    <r>
      <t>Delivered:</t>
    </r>
    <r>
      <rPr>
        <sz val="15"/>
        <color rgb="FF333333"/>
        <rFont val="Arial"/>
        <family val="2"/>
      </rPr>
      <t> 13/13 (100%)</t>
    </r>
  </si>
  <si>
    <r>
      <t>Bounced:</t>
    </r>
    <r>
      <rPr>
        <sz val="15"/>
        <color rgb="FF333333"/>
        <rFont val="Arial"/>
        <family val="2"/>
      </rPr>
      <t> 0/13 (0%)</t>
    </r>
  </si>
  <si>
    <r>
      <t>Opened:</t>
    </r>
    <r>
      <rPr>
        <sz val="15"/>
        <color rgb="FF333333"/>
        <rFont val="Arial"/>
        <family val="2"/>
      </rPr>
      <t> 8/13 (62%)</t>
    </r>
  </si>
  <si>
    <r>
      <t>Unsubscribed:</t>
    </r>
    <r>
      <rPr>
        <sz val="15"/>
        <color rgb="FF333333"/>
        <rFont val="Arial"/>
        <family val="2"/>
      </rPr>
      <t> 0/13 (0%)</t>
    </r>
  </si>
  <si>
    <r>
      <t>Opened:</t>
    </r>
    <r>
      <rPr>
        <sz val="15"/>
        <color rgb="FF333333"/>
        <rFont val="Arial"/>
        <family val="2"/>
      </rPr>
      <t> 70/113 (62%)</t>
    </r>
  </si>
  <si>
    <t>Take our In-Person FMP Courses</t>
  </si>
  <si>
    <r>
      <t>Sent:</t>
    </r>
    <r>
      <rPr>
        <sz val="15"/>
        <color rgb="FF333333"/>
        <rFont val="Arial"/>
        <family val="2"/>
      </rPr>
      <t> 1,133</t>
    </r>
  </si>
  <si>
    <r>
      <t>Delivered:</t>
    </r>
    <r>
      <rPr>
        <sz val="15"/>
        <color rgb="FF333333"/>
        <rFont val="Arial"/>
        <family val="2"/>
      </rPr>
      <t> 1,132/1,133 (100%)</t>
    </r>
  </si>
  <si>
    <r>
      <t>Bounced:</t>
    </r>
    <r>
      <rPr>
        <sz val="15"/>
        <color rgb="FF333333"/>
        <rFont val="Arial"/>
        <family val="2"/>
      </rPr>
      <t> 8/1,133 (1%)</t>
    </r>
  </si>
  <si>
    <r>
      <t>Opened:</t>
    </r>
    <r>
      <rPr>
        <sz val="15"/>
        <color rgb="FF333333"/>
        <rFont val="Arial"/>
        <family val="2"/>
      </rPr>
      <t> 365/1,132 (32%)</t>
    </r>
  </si>
  <si>
    <r>
      <t>Unsubscribed:</t>
    </r>
    <r>
      <rPr>
        <sz val="15"/>
        <color rgb="FF333333"/>
        <rFont val="Arial"/>
        <family val="2"/>
      </rPr>
      <t> 0/1,132 (0%)</t>
    </r>
  </si>
  <si>
    <t>February Lunch Presentation</t>
  </si>
  <si>
    <r>
      <t>Sent:</t>
    </r>
    <r>
      <rPr>
        <sz val="15"/>
        <color rgb="FF333333"/>
        <rFont val="Arial"/>
        <family val="2"/>
      </rPr>
      <t> 100</t>
    </r>
  </si>
  <si>
    <r>
      <t>Delivered:</t>
    </r>
    <r>
      <rPr>
        <sz val="15"/>
        <color rgb="FF333333"/>
        <rFont val="Arial"/>
        <family val="2"/>
      </rPr>
      <t> 100/100 (100%)</t>
    </r>
  </si>
  <si>
    <r>
      <t>Bounced:</t>
    </r>
    <r>
      <rPr>
        <sz val="15"/>
        <color rgb="FF333333"/>
        <rFont val="Arial"/>
        <family val="2"/>
      </rPr>
      <t> 0/100 (0%)</t>
    </r>
  </si>
  <si>
    <r>
      <t>Opened:</t>
    </r>
    <r>
      <rPr>
        <sz val="15"/>
        <color rgb="FF333333"/>
        <rFont val="Arial"/>
        <family val="2"/>
      </rPr>
      <t> 50/100 (50%)</t>
    </r>
  </si>
  <si>
    <r>
      <t>Unsubscribed:</t>
    </r>
    <r>
      <rPr>
        <sz val="15"/>
        <color rgb="FF333333"/>
        <rFont val="Arial"/>
        <family val="2"/>
      </rPr>
      <t> 0/100 (0%)</t>
    </r>
  </si>
  <si>
    <t>February Chapter Program Reminder- See You Soon</t>
  </si>
  <si>
    <r>
      <t>Sent:</t>
    </r>
    <r>
      <rPr>
        <sz val="15"/>
        <color rgb="FF333333"/>
        <rFont val="Arial"/>
        <family val="2"/>
      </rPr>
      <t> 116</t>
    </r>
  </si>
  <si>
    <r>
      <t>Delivered:</t>
    </r>
    <r>
      <rPr>
        <sz val="15"/>
        <color rgb="FF333333"/>
        <rFont val="Arial"/>
        <family val="2"/>
      </rPr>
      <t> 116/116 (100%)</t>
    </r>
  </si>
  <si>
    <r>
      <t>Bounced:</t>
    </r>
    <r>
      <rPr>
        <sz val="15"/>
        <color rgb="FF333333"/>
        <rFont val="Arial"/>
        <family val="2"/>
      </rPr>
      <t> 0/116 (0%)</t>
    </r>
  </si>
  <si>
    <r>
      <t>Opened:</t>
    </r>
    <r>
      <rPr>
        <sz val="15"/>
        <color rgb="FF333333"/>
        <rFont val="Arial"/>
        <family val="2"/>
      </rPr>
      <t> 55/116 (47%)</t>
    </r>
  </si>
  <si>
    <r>
      <t>Unsubscribed:</t>
    </r>
    <r>
      <rPr>
        <sz val="15"/>
        <color rgb="FF333333"/>
        <rFont val="Arial"/>
        <family val="2"/>
      </rPr>
      <t> 0/116 (0%)</t>
    </r>
  </si>
  <si>
    <t>Smaller audiences (under 50 recipients) consistently see higher open rates, often above 60%.</t>
  </si>
  <si>
    <t>Larger campaigns (1,000+ recipients) generally average between 28% and 35%, which aligns with industry benchmarks for nonprofit and association communications.</t>
  </si>
  <si>
    <t>Campaigns sent mid-day (e.g., 12:00 PM - 1:00 PM) have generally good open rates.</t>
  </si>
  <si>
    <t xml:space="preserve">December </t>
  </si>
  <si>
    <t>January</t>
  </si>
  <si>
    <t>Average Open rates</t>
  </si>
  <si>
    <r>
      <t>Opened:</t>
    </r>
    <r>
      <rPr>
        <sz val="15"/>
        <color rgb="FF333333"/>
        <rFont val="Arial"/>
        <family val="2"/>
      </rPr>
      <t> 55/109 (50%)</t>
    </r>
  </si>
  <si>
    <r>
      <t>Opened:</t>
    </r>
    <r>
      <rPr>
        <sz val="15"/>
        <color rgb="FF333333"/>
        <rFont val="Arial"/>
        <family val="2"/>
      </rPr>
      <t> 453/1,278 (35%)</t>
    </r>
  </si>
  <si>
    <r>
      <t>Opened:</t>
    </r>
    <r>
      <rPr>
        <sz val="15"/>
        <color rgb="FF333333"/>
        <rFont val="Arial"/>
        <family val="2"/>
      </rPr>
      <t> 405/1,160 (35%)</t>
    </r>
  </si>
  <si>
    <r>
      <t>Opened:</t>
    </r>
    <r>
      <rPr>
        <sz val="15"/>
        <color rgb="FF333333"/>
        <rFont val="Arial"/>
        <family val="2"/>
      </rPr>
      <t> 43/61 (70%)</t>
    </r>
  </si>
  <si>
    <r>
      <t>Opened:</t>
    </r>
    <r>
      <rPr>
        <sz val="15"/>
        <color rgb="FF333333"/>
        <rFont val="Arial"/>
        <family val="2"/>
      </rPr>
      <t> 65/191 (34%)</t>
    </r>
  </si>
  <si>
    <r>
      <t>Opened:</t>
    </r>
    <r>
      <rPr>
        <sz val="15"/>
        <color rgb="FF333333"/>
        <rFont val="Arial"/>
        <family val="2"/>
      </rPr>
      <t> 153/369 (41%)</t>
    </r>
  </si>
  <si>
    <r>
      <t>Opened:</t>
    </r>
    <r>
      <rPr>
        <sz val="15"/>
        <color rgb="FF333333"/>
        <rFont val="Arial"/>
        <family val="2"/>
      </rPr>
      <t> 89/221 (40%)</t>
    </r>
  </si>
  <si>
    <r>
      <t>Opened:</t>
    </r>
    <r>
      <rPr>
        <sz val="15"/>
        <color rgb="FF333333"/>
        <rFont val="Arial"/>
        <family val="2"/>
      </rPr>
      <t> 131/353 (37%)</t>
    </r>
  </si>
  <si>
    <r>
      <t>Opened:</t>
    </r>
    <r>
      <rPr>
        <sz val="15"/>
        <color rgb="FF333333"/>
        <rFont val="Arial"/>
        <family val="2"/>
      </rPr>
      <t> 436/1,327 (33%)</t>
    </r>
  </si>
  <si>
    <r>
      <t>Opened:</t>
    </r>
    <r>
      <rPr>
        <sz val="15"/>
        <color rgb="FF333333"/>
        <rFont val="Arial"/>
        <family val="2"/>
      </rPr>
      <t> 456/1,312 (35%)</t>
    </r>
  </si>
  <si>
    <r>
      <t>Opened:</t>
    </r>
    <r>
      <rPr>
        <sz val="15"/>
        <color rgb="FF333333"/>
        <rFont val="Arial"/>
        <family val="2"/>
      </rPr>
      <t> 706/1,328 (53%)</t>
    </r>
  </si>
  <si>
    <r>
      <t>Opened:</t>
    </r>
    <r>
      <rPr>
        <sz val="15"/>
        <color rgb="FF333333"/>
        <rFont val="Arial"/>
        <family val="2"/>
      </rPr>
      <t> 490/1,324 (37%)</t>
    </r>
  </si>
  <si>
    <r>
      <t>Opened:</t>
    </r>
    <r>
      <rPr>
        <sz val="15"/>
        <color rgb="FF333333"/>
        <rFont val="Arial"/>
        <family val="2"/>
      </rPr>
      <t> 372/1,205 (31%)</t>
    </r>
  </si>
  <si>
    <r>
      <t>Opened:</t>
    </r>
    <r>
      <rPr>
        <sz val="15"/>
        <color rgb="FF333333"/>
        <rFont val="Arial"/>
        <family val="2"/>
      </rPr>
      <t> 394/1,226 (32%)</t>
    </r>
  </si>
  <si>
    <r>
      <t>Opened:</t>
    </r>
    <r>
      <rPr>
        <sz val="15"/>
        <color rgb="FF333333"/>
        <rFont val="Arial"/>
        <family val="2"/>
      </rPr>
      <t> 190/350 (54%)</t>
    </r>
  </si>
  <si>
    <r>
      <t>Opened:</t>
    </r>
    <r>
      <rPr>
        <sz val="15"/>
        <color rgb="FF333333"/>
        <rFont val="Arial"/>
        <family val="2"/>
      </rPr>
      <t> 450/1,317 (34%)</t>
    </r>
  </si>
  <si>
    <r>
      <t>Opened:</t>
    </r>
    <r>
      <rPr>
        <sz val="15"/>
        <color rgb="FF333333"/>
        <rFont val="Arial"/>
        <family val="2"/>
      </rPr>
      <t> 103/357 (29%)</t>
    </r>
  </si>
  <si>
    <r>
      <t>Opened:</t>
    </r>
    <r>
      <rPr>
        <sz val="15"/>
        <color rgb="FF333333"/>
        <rFont val="Arial"/>
        <family val="2"/>
      </rPr>
      <t> 311/945 (33%)</t>
    </r>
  </si>
  <si>
    <r>
      <t>Opened:</t>
    </r>
    <r>
      <rPr>
        <sz val="15"/>
        <color rgb="FF333333"/>
        <rFont val="Arial"/>
        <family val="2"/>
      </rPr>
      <t> 122/364 (34%)</t>
    </r>
  </si>
  <si>
    <r>
      <t>Opened:</t>
    </r>
    <r>
      <rPr>
        <sz val="15"/>
        <color rgb="FF333333"/>
        <rFont val="Arial"/>
        <family val="2"/>
      </rPr>
      <t> 129/361 (36%)</t>
    </r>
  </si>
  <si>
    <r>
      <t>Opened:</t>
    </r>
    <r>
      <rPr>
        <sz val="15"/>
        <color rgb="FF333333"/>
        <rFont val="Arial"/>
        <family val="2"/>
      </rPr>
      <t> 336/938 (36%)</t>
    </r>
  </si>
  <si>
    <r>
      <t>Opened:</t>
    </r>
    <r>
      <rPr>
        <sz val="15"/>
        <color rgb="FF333333"/>
        <rFont val="Arial"/>
        <family val="2"/>
      </rPr>
      <t> 208/364 (57%)</t>
    </r>
  </si>
  <si>
    <r>
      <t>Opened:</t>
    </r>
    <r>
      <rPr>
        <sz val="15"/>
        <color rgb="FF333333"/>
        <rFont val="Arial"/>
        <family val="2"/>
      </rPr>
      <t> 623/1,300 (48%)</t>
    </r>
  </si>
  <si>
    <r>
      <t>Opened:</t>
    </r>
    <r>
      <rPr>
        <sz val="15"/>
        <color rgb="FF333333"/>
        <rFont val="Arial"/>
        <family val="2"/>
      </rPr>
      <t> 206/362 (57%)</t>
    </r>
  </si>
  <si>
    <r>
      <t>Opened:</t>
    </r>
    <r>
      <rPr>
        <sz val="15"/>
        <color rgb="FF333333"/>
        <rFont val="Arial"/>
        <family val="2"/>
      </rPr>
      <t> 368/1,302 (28%)</t>
    </r>
  </si>
  <si>
    <r>
      <t>Opened:</t>
    </r>
    <r>
      <rPr>
        <sz val="15"/>
        <color rgb="FF333333"/>
        <rFont val="Arial"/>
        <family val="2"/>
      </rPr>
      <t> 365/1,255 (29%)</t>
    </r>
  </si>
  <si>
    <r>
      <t>Opened:</t>
    </r>
    <r>
      <rPr>
        <sz val="15"/>
        <color rgb="FF333333"/>
        <rFont val="Arial"/>
        <family val="2"/>
      </rPr>
      <t> 355/1,304 (27%)</t>
    </r>
  </si>
  <si>
    <r>
      <t>Opened:</t>
    </r>
    <r>
      <rPr>
        <sz val="15"/>
        <color rgb="FF333333"/>
        <rFont val="Arial"/>
        <family val="2"/>
      </rPr>
      <t> 269/943 (29%)</t>
    </r>
  </si>
  <si>
    <r>
      <t>Opened:</t>
    </r>
    <r>
      <rPr>
        <sz val="15"/>
        <color rgb="FF333333"/>
        <rFont val="Arial"/>
        <family val="2"/>
      </rPr>
      <t> 448/1,275 (35%)</t>
    </r>
  </si>
  <si>
    <r>
      <t>Opened:</t>
    </r>
    <r>
      <rPr>
        <sz val="15"/>
        <color rgb="FF333333"/>
        <rFont val="Arial"/>
        <family val="2"/>
      </rPr>
      <t> 63/191 (33%)</t>
    </r>
  </si>
  <si>
    <r>
      <t>Opened:</t>
    </r>
    <r>
      <rPr>
        <sz val="15"/>
        <color rgb="FF333333"/>
        <rFont val="Arial"/>
        <family val="2"/>
      </rPr>
      <t> 112/363 (31%)</t>
    </r>
  </si>
  <si>
    <r>
      <t>Opened:</t>
    </r>
    <r>
      <rPr>
        <sz val="15"/>
        <color rgb="FF333333"/>
        <rFont val="Arial"/>
        <family val="2"/>
      </rPr>
      <t> 539/1,279 (42%)</t>
    </r>
  </si>
  <si>
    <r>
      <t>Opened:</t>
    </r>
    <r>
      <rPr>
        <sz val="15"/>
        <color rgb="FF333333"/>
        <rFont val="Arial"/>
        <family val="2"/>
      </rPr>
      <t> 103/362 (28%)</t>
    </r>
  </si>
  <si>
    <r>
      <t>Opened:</t>
    </r>
    <r>
      <rPr>
        <sz val="15"/>
        <color rgb="FF333333"/>
        <rFont val="Arial"/>
        <family val="2"/>
      </rPr>
      <t> 139/360 (39%)</t>
    </r>
  </si>
  <si>
    <r>
      <t>Opened:</t>
    </r>
    <r>
      <rPr>
        <sz val="15"/>
        <color rgb="FF333333"/>
        <rFont val="Arial"/>
        <family val="2"/>
      </rPr>
      <t> 432/1,301 (33%)</t>
    </r>
  </si>
  <si>
    <r>
      <t>Opened:</t>
    </r>
    <r>
      <rPr>
        <sz val="15"/>
        <color rgb="FF333333"/>
        <rFont val="Arial"/>
        <family val="2"/>
      </rPr>
      <t> 336/1,285 (26%)</t>
    </r>
  </si>
  <si>
    <r>
      <t>Opened:</t>
    </r>
    <r>
      <rPr>
        <sz val="15"/>
        <color rgb="FF333333"/>
        <rFont val="Arial"/>
        <family val="2"/>
      </rPr>
      <t> 414/1,257 (33%)</t>
    </r>
  </si>
  <si>
    <r>
      <t>Opened:</t>
    </r>
    <r>
      <rPr>
        <sz val="15"/>
        <color rgb="FF333333"/>
        <rFont val="Arial"/>
        <family val="2"/>
      </rPr>
      <t> 304/1,283 (24%)</t>
    </r>
  </si>
  <si>
    <r>
      <t>Opened:</t>
    </r>
    <r>
      <rPr>
        <sz val="15"/>
        <color rgb="FF333333"/>
        <rFont val="Arial"/>
        <family val="2"/>
      </rPr>
      <t> 593/1,302 (46%)</t>
    </r>
  </si>
  <si>
    <r>
      <t>Opened:</t>
    </r>
    <r>
      <rPr>
        <sz val="15"/>
        <color rgb="FF333333"/>
        <rFont val="Arial"/>
        <family val="2"/>
      </rPr>
      <t> 102/361 (28%)</t>
    </r>
  </si>
  <si>
    <t>Sign up for our Upcoming Events</t>
  </si>
  <si>
    <r>
      <t>Created by:</t>
    </r>
    <r>
      <rPr>
        <sz val="15"/>
        <color rgb="FF333333"/>
        <rFont val="Arial"/>
        <family val="2"/>
      </rPr>
      <t> Pam@DLKmarketingandevents.com on 06/13/2024</t>
    </r>
  </si>
  <si>
    <r>
      <t>Sent:</t>
    </r>
    <r>
      <rPr>
        <sz val="15"/>
        <color rgb="FF333333"/>
        <rFont val="Arial"/>
        <family val="2"/>
      </rPr>
      <t> 372</t>
    </r>
  </si>
  <si>
    <r>
      <t>Delivered:</t>
    </r>
    <r>
      <rPr>
        <sz val="15"/>
        <color rgb="FF333333"/>
        <rFont val="Arial"/>
        <family val="2"/>
      </rPr>
      <t> 372/372 (100%)</t>
    </r>
  </si>
  <si>
    <r>
      <t>Bounced:</t>
    </r>
    <r>
      <rPr>
        <sz val="15"/>
        <color rgb="FF333333"/>
        <rFont val="Arial"/>
        <family val="2"/>
      </rPr>
      <t> 2/372 (1%)</t>
    </r>
  </si>
  <si>
    <r>
      <t>Opened:</t>
    </r>
    <r>
      <rPr>
        <sz val="15"/>
        <color rgb="FF333333"/>
        <rFont val="Arial"/>
        <family val="2"/>
      </rPr>
      <t> 129/372 (35%)</t>
    </r>
  </si>
  <si>
    <r>
      <t>Unsubscribed:</t>
    </r>
    <r>
      <rPr>
        <sz val="15"/>
        <color rgb="FF333333"/>
        <rFont val="Arial"/>
        <family val="2"/>
      </rPr>
      <t> 0/372 (0%)</t>
    </r>
  </si>
  <si>
    <t>Only A Few Golf Tournament Spots Left!</t>
  </si>
  <si>
    <r>
      <t>Created by:</t>
    </r>
    <r>
      <rPr>
        <sz val="15"/>
        <color rgb="FF333333"/>
        <rFont val="Arial"/>
        <family val="2"/>
      </rPr>
      <t> Pam@DLKmarketingandevents.com on 06/24/2024</t>
    </r>
  </si>
  <si>
    <r>
      <t>Sent:</t>
    </r>
    <r>
      <rPr>
        <sz val="15"/>
        <color rgb="FF333333"/>
        <rFont val="Arial"/>
        <family val="2"/>
      </rPr>
      <t> 1,232</t>
    </r>
  </si>
  <si>
    <r>
      <t>Delivered:</t>
    </r>
    <r>
      <rPr>
        <sz val="15"/>
        <color rgb="FF333333"/>
        <rFont val="Arial"/>
        <family val="2"/>
      </rPr>
      <t> 1,210/1,232 (98%)</t>
    </r>
  </si>
  <si>
    <r>
      <t>Bounced:</t>
    </r>
    <r>
      <rPr>
        <sz val="15"/>
        <color rgb="FF333333"/>
        <rFont val="Arial"/>
        <family val="2"/>
      </rPr>
      <t> 23/1,232 (2%)</t>
    </r>
  </si>
  <si>
    <r>
      <t>Opened:</t>
    </r>
    <r>
      <rPr>
        <sz val="15"/>
        <color rgb="FF333333"/>
        <rFont val="Arial"/>
        <family val="2"/>
      </rPr>
      <t> 284/1,210 (23%)</t>
    </r>
  </si>
  <si>
    <r>
      <t>Unsubscribed:</t>
    </r>
    <r>
      <rPr>
        <sz val="15"/>
        <color rgb="FF333333"/>
        <rFont val="Arial"/>
        <family val="2"/>
      </rPr>
      <t> 0/1,210 (0%)</t>
    </r>
  </si>
  <si>
    <t>Summer Social Reminder: See You Thursday</t>
  </si>
  <si>
    <r>
      <t>Meeting: </t>
    </r>
    <r>
      <rPr>
        <sz val="15"/>
        <color rgb="FF333333"/>
        <rFont val="Arial"/>
        <family val="2"/>
      </rPr>
      <t>06/27/2024 Summer Social</t>
    </r>
  </si>
  <si>
    <r>
      <t>Created by:</t>
    </r>
    <r>
      <rPr>
        <sz val="15"/>
        <color rgb="FF333333"/>
        <rFont val="Arial"/>
        <family val="2"/>
      </rPr>
      <t> Debbie Reece, CMP on 06/25/2024</t>
    </r>
  </si>
  <si>
    <r>
      <t>Sent:</t>
    </r>
    <r>
      <rPr>
        <sz val="15"/>
        <color rgb="FF333333"/>
        <rFont val="Arial"/>
        <family val="2"/>
      </rPr>
      <t> 78</t>
    </r>
  </si>
  <si>
    <r>
      <t>Delivered:</t>
    </r>
    <r>
      <rPr>
        <sz val="15"/>
        <color rgb="FF333333"/>
        <rFont val="Arial"/>
        <family val="2"/>
      </rPr>
      <t> 78/78 (100%)</t>
    </r>
  </si>
  <si>
    <r>
      <t>Bounced:</t>
    </r>
    <r>
      <rPr>
        <sz val="15"/>
        <color rgb="FF333333"/>
        <rFont val="Arial"/>
        <family val="2"/>
      </rPr>
      <t> 1/78 (1%)</t>
    </r>
  </si>
  <si>
    <r>
      <t>Opened:</t>
    </r>
    <r>
      <rPr>
        <sz val="15"/>
        <color rgb="FF333333"/>
        <rFont val="Arial"/>
        <family val="2"/>
      </rPr>
      <t> 40/78 (51%)</t>
    </r>
  </si>
  <si>
    <r>
      <t>Unsubscribed:</t>
    </r>
    <r>
      <rPr>
        <sz val="15"/>
        <color rgb="FF333333"/>
        <rFont val="Arial"/>
        <family val="2"/>
      </rPr>
      <t> 0/78 (0%)</t>
    </r>
  </si>
  <si>
    <t>Join us for the Annual Rockies Game</t>
  </si>
  <si>
    <r>
      <t>Created by:</t>
    </r>
    <r>
      <rPr>
        <sz val="15"/>
        <color rgb="FF333333"/>
        <rFont val="Arial"/>
        <family val="2"/>
      </rPr>
      <t> Debbie Reece, CMP on 06/17/2024</t>
    </r>
  </si>
  <si>
    <r>
      <t>Sent:</t>
    </r>
    <r>
      <rPr>
        <sz val="15"/>
        <color rgb="FF333333"/>
        <rFont val="Arial"/>
        <family val="2"/>
      </rPr>
      <t> 1,269</t>
    </r>
  </si>
  <si>
    <r>
      <t>Delivered:</t>
    </r>
    <r>
      <rPr>
        <sz val="15"/>
        <color rgb="FF333333"/>
        <rFont val="Arial"/>
        <family val="2"/>
      </rPr>
      <t> 1,266/1,269 (100%)</t>
    </r>
  </si>
  <si>
    <r>
      <t>Bounced:</t>
    </r>
    <r>
      <rPr>
        <sz val="15"/>
        <color rgb="FF333333"/>
        <rFont val="Arial"/>
        <family val="2"/>
      </rPr>
      <t> 2/1,269 (0%)</t>
    </r>
  </si>
  <si>
    <r>
      <t>Opened:</t>
    </r>
    <r>
      <rPr>
        <sz val="15"/>
        <color rgb="FF333333"/>
        <rFont val="Arial"/>
        <family val="2"/>
      </rPr>
      <t> 502/1,266 (40%)</t>
    </r>
  </si>
  <si>
    <t>Work Day Reminder</t>
  </si>
  <si>
    <r>
      <t>Meeting: </t>
    </r>
    <r>
      <rPr>
        <sz val="15"/>
        <color rgb="FF333333"/>
        <rFont val="Arial"/>
        <family val="2"/>
      </rPr>
      <t>06/26/2024 Work Day 2024</t>
    </r>
  </si>
  <si>
    <r>
      <t>Sent:</t>
    </r>
    <r>
      <rPr>
        <sz val="15"/>
        <color rgb="FF333333"/>
        <rFont val="Arial"/>
        <family val="2"/>
      </rPr>
      <t> 22</t>
    </r>
  </si>
  <si>
    <r>
      <t>Delivered:</t>
    </r>
    <r>
      <rPr>
        <sz val="15"/>
        <color rgb="FF333333"/>
        <rFont val="Arial"/>
        <family val="2"/>
      </rPr>
      <t> 22/22 (100%)</t>
    </r>
  </si>
  <si>
    <r>
      <t>Bounced:</t>
    </r>
    <r>
      <rPr>
        <sz val="15"/>
        <color rgb="FF333333"/>
        <rFont val="Arial"/>
        <family val="2"/>
      </rPr>
      <t> 0/22 (0%)</t>
    </r>
  </si>
  <si>
    <r>
      <t>Opened:</t>
    </r>
    <r>
      <rPr>
        <sz val="15"/>
        <color rgb="FF333333"/>
        <rFont val="Arial"/>
        <family val="2"/>
      </rPr>
      <t> 13/22 (59%)</t>
    </r>
  </si>
  <si>
    <r>
      <t>Unsubscribed:</t>
    </r>
    <r>
      <rPr>
        <sz val="15"/>
        <color rgb="FF333333"/>
        <rFont val="Arial"/>
        <family val="2"/>
      </rPr>
      <t> 0/22 (0%)</t>
    </r>
  </si>
  <si>
    <t>Summer Social &amp; Back to School</t>
  </si>
  <si>
    <r>
      <t>Created by:</t>
    </r>
    <r>
      <rPr>
        <sz val="15"/>
        <color rgb="FF333333"/>
        <rFont val="Arial"/>
        <family val="2"/>
      </rPr>
      <t> Debbie Reece, CMP on 06/20/2024</t>
    </r>
  </si>
  <si>
    <r>
      <t>Delivered:</t>
    </r>
    <r>
      <rPr>
        <sz val="15"/>
        <color rgb="FF333333"/>
        <rFont val="Arial"/>
        <family val="2"/>
      </rPr>
      <t> 1,304/1,306 (100%)</t>
    </r>
  </si>
  <si>
    <r>
      <t>Bounced:</t>
    </r>
    <r>
      <rPr>
        <sz val="15"/>
        <color rgb="FF333333"/>
        <rFont val="Arial"/>
        <family val="2"/>
      </rPr>
      <t> 1/1,306 (0%)</t>
    </r>
  </si>
  <si>
    <r>
      <t>Opened:</t>
    </r>
    <r>
      <rPr>
        <sz val="15"/>
        <color rgb="FF333333"/>
        <rFont val="Arial"/>
        <family val="2"/>
      </rPr>
      <t> 425/1,304 (33%)</t>
    </r>
  </si>
  <si>
    <t>Almost Sold-out - Get The Last Sponsorship or Foursome</t>
  </si>
  <si>
    <r>
      <t>Sent:</t>
    </r>
    <r>
      <rPr>
        <sz val="15"/>
        <color rgb="FF333333"/>
        <rFont val="Arial"/>
        <family val="2"/>
      </rPr>
      <t> 1,243</t>
    </r>
  </si>
  <si>
    <r>
      <t>Delivered:</t>
    </r>
    <r>
      <rPr>
        <sz val="15"/>
        <color rgb="FF333333"/>
        <rFont val="Arial"/>
        <family val="2"/>
      </rPr>
      <t> 1,221/1,243 (98%)</t>
    </r>
  </si>
  <si>
    <r>
      <t>Bounced:</t>
    </r>
    <r>
      <rPr>
        <sz val="15"/>
        <color rgb="FF333333"/>
        <rFont val="Arial"/>
        <family val="2"/>
      </rPr>
      <t> 21/1,243 (2%)</t>
    </r>
  </si>
  <si>
    <r>
      <t>Opened:</t>
    </r>
    <r>
      <rPr>
        <sz val="15"/>
        <color rgb="FF333333"/>
        <rFont val="Arial"/>
        <family val="2"/>
      </rPr>
      <t> 405/1,221 (33%)</t>
    </r>
  </si>
  <si>
    <r>
      <t>Unsubscribed:</t>
    </r>
    <r>
      <rPr>
        <sz val="15"/>
        <color rgb="FF333333"/>
        <rFont val="Arial"/>
        <family val="2"/>
      </rPr>
      <t> 0/1,221 (0%)</t>
    </r>
  </si>
  <si>
    <t>Be a part of our Summer Social and Colorado Energy Office / Reg 28</t>
  </si>
  <si>
    <r>
      <t>Delivered:</t>
    </r>
    <r>
      <rPr>
        <sz val="15"/>
        <color rgb="FF333333"/>
        <rFont val="Arial"/>
        <family val="2"/>
      </rPr>
      <t> 1,241/1,243 (100%)</t>
    </r>
  </si>
  <si>
    <r>
      <t>Bounced:</t>
    </r>
    <r>
      <rPr>
        <sz val="15"/>
        <color rgb="FF333333"/>
        <rFont val="Arial"/>
        <family val="2"/>
      </rPr>
      <t> 6/1,243 (0%)</t>
    </r>
  </si>
  <si>
    <r>
      <t>Opened:</t>
    </r>
    <r>
      <rPr>
        <sz val="15"/>
        <color rgb="FF333333"/>
        <rFont val="Arial"/>
        <family val="2"/>
      </rPr>
      <t> 368/1,241 (30%)</t>
    </r>
  </si>
  <si>
    <r>
      <t>Unsubscribed:</t>
    </r>
    <r>
      <rPr>
        <sz val="15"/>
        <color rgb="FF333333"/>
        <rFont val="Arial"/>
        <family val="2"/>
      </rPr>
      <t> 0/1,241 (0%)</t>
    </r>
  </si>
  <si>
    <t>Let's Go Out To The Ball Park</t>
  </si>
  <si>
    <r>
      <t>Created by:</t>
    </r>
    <r>
      <rPr>
        <sz val="15"/>
        <color rgb="FF333333"/>
        <rFont val="Arial"/>
        <family val="2"/>
      </rPr>
      <t> Debbie Reece, CMP on 05/31/2024</t>
    </r>
  </si>
  <si>
    <r>
      <t>Opened:</t>
    </r>
    <r>
      <rPr>
        <sz val="15"/>
        <color rgb="FF333333"/>
        <rFont val="Arial"/>
        <family val="2"/>
      </rPr>
      <t> 246/373 (66%)</t>
    </r>
  </si>
  <si>
    <t>Join us for our 2024 Work Day and Hikes</t>
  </si>
  <si>
    <r>
      <t>Meeting: </t>
    </r>
    <r>
      <rPr>
        <sz val="15"/>
        <color rgb="FF333333"/>
        <rFont val="Arial"/>
        <family val="2"/>
      </rPr>
      <t>06/20/2024 June Hike 2024</t>
    </r>
  </si>
  <si>
    <r>
      <t>Created by:</t>
    </r>
    <r>
      <rPr>
        <sz val="15"/>
        <color rgb="FF333333"/>
        <rFont val="Arial"/>
        <family val="2"/>
      </rPr>
      <t> Pam@DLKmarketingandevents.com on 05/22/2024</t>
    </r>
  </si>
  <si>
    <r>
      <t>Sent:</t>
    </r>
    <r>
      <rPr>
        <sz val="15"/>
        <color rgb="FF333333"/>
        <rFont val="Arial"/>
        <family val="2"/>
      </rPr>
      <t> 374</t>
    </r>
  </si>
  <si>
    <r>
      <t>Delivered:</t>
    </r>
    <r>
      <rPr>
        <sz val="15"/>
        <color rgb="FF333333"/>
        <rFont val="Arial"/>
        <family val="2"/>
      </rPr>
      <t> 374/374 (100%)</t>
    </r>
  </si>
  <si>
    <r>
      <t>Bounced:</t>
    </r>
    <r>
      <rPr>
        <sz val="15"/>
        <color rgb="FF333333"/>
        <rFont val="Arial"/>
        <family val="2"/>
      </rPr>
      <t> 0/374 (0%)</t>
    </r>
  </si>
  <si>
    <r>
      <t>Opened:</t>
    </r>
    <r>
      <rPr>
        <sz val="15"/>
        <color rgb="FF333333"/>
        <rFont val="Arial"/>
        <family val="2"/>
      </rPr>
      <t> 239/374 (64%)</t>
    </r>
  </si>
  <si>
    <r>
      <t>Unsubscribed:</t>
    </r>
    <r>
      <rPr>
        <sz val="15"/>
        <color rgb="FF333333"/>
        <rFont val="Arial"/>
        <family val="2"/>
      </rPr>
      <t> 0/374 (0%)</t>
    </r>
  </si>
  <si>
    <t>Come enjoy a fun-filled evening of Rockies , delicious food, and great company.</t>
  </si>
  <si>
    <r>
      <t>Created by:</t>
    </r>
    <r>
      <rPr>
        <sz val="15"/>
        <color rgb="FF333333"/>
        <rFont val="Arial"/>
        <family val="2"/>
      </rPr>
      <t> Pam@DLKmarketingandevents.com on 05/23/2024</t>
    </r>
  </si>
  <si>
    <r>
      <t>Bounced:</t>
    </r>
    <r>
      <rPr>
        <sz val="15"/>
        <color rgb="FF333333"/>
        <rFont val="Arial"/>
        <family val="2"/>
      </rPr>
      <t> 5/374 (1%)</t>
    </r>
  </si>
  <si>
    <r>
      <t>Opened:</t>
    </r>
    <r>
      <rPr>
        <sz val="15"/>
        <color rgb="FF333333"/>
        <rFont val="Arial"/>
        <family val="2"/>
      </rPr>
      <t> 248/374 (66%)</t>
    </r>
  </si>
  <si>
    <t>Partner Appreciation Event Reminder</t>
  </si>
  <si>
    <r>
      <t>Meeting: </t>
    </r>
    <r>
      <rPr>
        <sz val="15"/>
        <color rgb="FF333333"/>
        <rFont val="Arial"/>
        <family val="2"/>
      </rPr>
      <t>06/13/2024 Partnership Appreciation Happy Hour</t>
    </r>
  </si>
  <si>
    <r>
      <t>Created by:</t>
    </r>
    <r>
      <rPr>
        <sz val="15"/>
        <color rgb="FF333333"/>
        <rFont val="Arial"/>
        <family val="2"/>
      </rPr>
      <t> Debbie Reece, CMP on 06/11/2024</t>
    </r>
  </si>
  <si>
    <r>
      <t>Sent:</t>
    </r>
    <r>
      <rPr>
        <sz val="15"/>
        <color rgb="FF333333"/>
        <rFont val="Arial"/>
        <family val="2"/>
      </rPr>
      <t> 25</t>
    </r>
  </si>
  <si>
    <r>
      <t>Delivered:</t>
    </r>
    <r>
      <rPr>
        <sz val="15"/>
        <color rgb="FF333333"/>
        <rFont val="Arial"/>
        <family val="2"/>
      </rPr>
      <t> 25/25 (100%)</t>
    </r>
  </si>
  <si>
    <r>
      <t>Bounced:</t>
    </r>
    <r>
      <rPr>
        <sz val="15"/>
        <color rgb="FF333333"/>
        <rFont val="Arial"/>
        <family val="2"/>
      </rPr>
      <t> 0/25 (0%)</t>
    </r>
  </si>
  <si>
    <r>
      <t>Opened:</t>
    </r>
    <r>
      <rPr>
        <sz val="15"/>
        <color rgb="FF333333"/>
        <rFont val="Arial"/>
        <family val="2"/>
      </rPr>
      <t> 15/25 (60%)</t>
    </r>
  </si>
  <si>
    <r>
      <t>Unsubscribed:</t>
    </r>
    <r>
      <rPr>
        <sz val="15"/>
        <color rgb="FF333333"/>
        <rFont val="Arial"/>
        <family val="2"/>
      </rPr>
      <t> 0/25 (0%)</t>
    </r>
  </si>
  <si>
    <t>Reminder for Trivia: June 12th</t>
  </si>
  <si>
    <r>
      <t>Meeting: </t>
    </r>
    <r>
      <rPr>
        <sz val="15"/>
        <color rgb="FF333333"/>
        <rFont val="Arial"/>
        <family val="2"/>
      </rPr>
      <t>06/12/2024 IFMAnia</t>
    </r>
  </si>
  <si>
    <r>
      <t>Sent:</t>
    </r>
    <r>
      <rPr>
        <sz val="15"/>
        <color rgb="FF333333"/>
        <rFont val="Arial"/>
        <family val="2"/>
      </rPr>
      <t> 1,260</t>
    </r>
  </si>
  <si>
    <r>
      <t>Delivered:</t>
    </r>
    <r>
      <rPr>
        <sz val="15"/>
        <color rgb="FF333333"/>
        <rFont val="Arial"/>
        <family val="2"/>
      </rPr>
      <t> 1,258/1,260 (100%)</t>
    </r>
  </si>
  <si>
    <r>
      <t>Bounced:</t>
    </r>
    <r>
      <rPr>
        <sz val="15"/>
        <color rgb="FF333333"/>
        <rFont val="Arial"/>
        <family val="2"/>
      </rPr>
      <t> 2/1,260 (0%)</t>
    </r>
  </si>
  <si>
    <r>
      <t>Opened:</t>
    </r>
    <r>
      <rPr>
        <sz val="15"/>
        <color rgb="FF333333"/>
        <rFont val="Arial"/>
        <family val="2"/>
      </rPr>
      <t> 701/1,258 (56%)</t>
    </r>
  </si>
  <si>
    <r>
      <t>Unsubscribed:</t>
    </r>
    <r>
      <rPr>
        <sz val="15"/>
        <color rgb="FF333333"/>
        <rFont val="Arial"/>
        <family val="2"/>
      </rPr>
      <t> 0/1,258 (0%)</t>
    </r>
  </si>
  <si>
    <t>Take our Virtual SFP course</t>
  </si>
  <si>
    <r>
      <t>Meeting: </t>
    </r>
    <r>
      <rPr>
        <sz val="15"/>
        <color rgb="FF333333"/>
        <rFont val="Arial"/>
        <family val="2"/>
      </rPr>
      <t>12/31/1969</t>
    </r>
  </si>
  <si>
    <r>
      <t>Created by:</t>
    </r>
    <r>
      <rPr>
        <sz val="15"/>
        <color rgb="FF333333"/>
        <rFont val="Arial"/>
        <family val="2"/>
      </rPr>
      <t> Debbie Reece, CMP on 06/10/2024</t>
    </r>
  </si>
  <si>
    <r>
      <t>Sent:</t>
    </r>
    <r>
      <rPr>
        <sz val="15"/>
        <color rgb="FF333333"/>
        <rFont val="Arial"/>
        <family val="2"/>
      </rPr>
      <t> 246</t>
    </r>
  </si>
  <si>
    <r>
      <t>Delivered:</t>
    </r>
    <r>
      <rPr>
        <sz val="15"/>
        <color rgb="FF333333"/>
        <rFont val="Arial"/>
        <family val="2"/>
      </rPr>
      <t> 245/246 (100%)</t>
    </r>
  </si>
  <si>
    <r>
      <t>Bounced:</t>
    </r>
    <r>
      <rPr>
        <sz val="15"/>
        <color rgb="FF333333"/>
        <rFont val="Arial"/>
        <family val="2"/>
      </rPr>
      <t> 0/246 (0%)</t>
    </r>
  </si>
  <si>
    <r>
      <t>Opened:</t>
    </r>
    <r>
      <rPr>
        <sz val="15"/>
        <color rgb="FF333333"/>
        <rFont val="Arial"/>
        <family val="2"/>
      </rPr>
      <t> 67/245 (27%)</t>
    </r>
  </si>
  <si>
    <r>
      <t>Unsubscribed:</t>
    </r>
    <r>
      <rPr>
        <sz val="15"/>
        <color rgb="FF333333"/>
        <rFont val="Arial"/>
        <family val="2"/>
      </rPr>
      <t> 0/245 (0%)</t>
    </r>
  </si>
  <si>
    <t>Take the Essentials of FM in July</t>
  </si>
  <si>
    <r>
      <t>Delivered:</t>
    </r>
    <r>
      <rPr>
        <sz val="15"/>
        <color rgb="FF333333"/>
        <rFont val="Arial"/>
        <family val="2"/>
      </rPr>
      <t> 1,284/1,287 (100%)</t>
    </r>
  </si>
  <si>
    <r>
      <t>Bounced:</t>
    </r>
    <r>
      <rPr>
        <sz val="15"/>
        <color rgb="FF333333"/>
        <rFont val="Arial"/>
        <family val="2"/>
      </rPr>
      <t> 1/1,287 (0%)</t>
    </r>
  </si>
  <si>
    <r>
      <t>Opened:</t>
    </r>
    <r>
      <rPr>
        <sz val="15"/>
        <color rgb="FF333333"/>
        <rFont val="Arial"/>
        <family val="2"/>
      </rPr>
      <t> 644/1,284 (50%)</t>
    </r>
  </si>
  <si>
    <r>
      <t>Unsubscribed:</t>
    </r>
    <r>
      <rPr>
        <sz val="15"/>
        <color rgb="FF333333"/>
        <rFont val="Arial"/>
        <family val="2"/>
      </rPr>
      <t> 0/1,284 (0%)</t>
    </r>
  </si>
  <si>
    <t>Let's enjoy Summer Vibes Together at Summer Social.</t>
  </si>
  <si>
    <r>
      <t>Sent:</t>
    </r>
    <r>
      <rPr>
        <sz val="15"/>
        <color rgb="FF333333"/>
        <rFont val="Arial"/>
        <family val="2"/>
      </rPr>
      <t> 326</t>
    </r>
  </si>
  <si>
    <r>
      <t>Delivered:</t>
    </r>
    <r>
      <rPr>
        <sz val="15"/>
        <color rgb="FF333333"/>
        <rFont val="Arial"/>
        <family val="2"/>
      </rPr>
      <t> 326/326 (100%)</t>
    </r>
  </si>
  <si>
    <r>
      <t>Bounced:</t>
    </r>
    <r>
      <rPr>
        <sz val="15"/>
        <color rgb="FF333333"/>
        <rFont val="Arial"/>
        <family val="2"/>
      </rPr>
      <t> 2/326 (1%)</t>
    </r>
  </si>
  <si>
    <r>
      <t>Opened:</t>
    </r>
    <r>
      <rPr>
        <sz val="15"/>
        <color rgb="FF333333"/>
        <rFont val="Arial"/>
        <family val="2"/>
      </rPr>
      <t> 169/326 (52%)</t>
    </r>
  </si>
  <si>
    <r>
      <t>Unsubscribed:</t>
    </r>
    <r>
      <rPr>
        <sz val="15"/>
        <color rgb="FF333333"/>
        <rFont val="Arial"/>
        <family val="2"/>
      </rPr>
      <t> 0/326 (0%)</t>
    </r>
  </si>
  <si>
    <t>Par-tee on the Golf Course: Aug. 19th</t>
  </si>
  <si>
    <r>
      <t>Created by:</t>
    </r>
    <r>
      <rPr>
        <sz val="15"/>
        <color rgb="FF333333"/>
        <rFont val="Arial"/>
        <family val="2"/>
      </rPr>
      <t> Pam@DLKmarketingandevents.com on 06/04/2024</t>
    </r>
  </si>
  <si>
    <r>
      <t>Sent:</t>
    </r>
    <r>
      <rPr>
        <sz val="15"/>
        <color rgb="FF333333"/>
        <rFont val="Arial"/>
        <family val="2"/>
      </rPr>
      <t> 1,247</t>
    </r>
  </si>
  <si>
    <r>
      <t>Delivered:</t>
    </r>
    <r>
      <rPr>
        <sz val="15"/>
        <color rgb="FF333333"/>
        <rFont val="Arial"/>
        <family val="2"/>
      </rPr>
      <t> 1,241/1,247 (100%)</t>
    </r>
  </si>
  <si>
    <r>
      <t>Bounced:</t>
    </r>
    <r>
      <rPr>
        <sz val="15"/>
        <color rgb="FF333333"/>
        <rFont val="Arial"/>
        <family val="2"/>
      </rPr>
      <t> 10/1,247 (1%)</t>
    </r>
  </si>
  <si>
    <r>
      <t>Opened:</t>
    </r>
    <r>
      <rPr>
        <sz val="15"/>
        <color rgb="FF333333"/>
        <rFont val="Arial"/>
        <family val="2"/>
      </rPr>
      <t> 338/1,241 (27%)</t>
    </r>
  </si>
  <si>
    <t>Attend our Annual Work Day: Benefiting A Precious Child</t>
  </si>
  <si>
    <r>
      <t>Sent:</t>
    </r>
    <r>
      <rPr>
        <sz val="15"/>
        <color rgb="FF333333"/>
        <rFont val="Arial"/>
        <family val="2"/>
      </rPr>
      <t> 367</t>
    </r>
  </si>
  <si>
    <r>
      <t>Delivered:</t>
    </r>
    <r>
      <rPr>
        <sz val="15"/>
        <color rgb="FF333333"/>
        <rFont val="Arial"/>
        <family val="2"/>
      </rPr>
      <t> 367/367 (100%)</t>
    </r>
  </si>
  <si>
    <r>
      <t>Bounced:</t>
    </r>
    <r>
      <rPr>
        <sz val="15"/>
        <color rgb="FF333333"/>
        <rFont val="Arial"/>
        <family val="2"/>
      </rPr>
      <t> 1/367 (0%)</t>
    </r>
  </si>
  <si>
    <r>
      <t>Opened:</t>
    </r>
    <r>
      <rPr>
        <sz val="15"/>
        <color rgb="FF333333"/>
        <rFont val="Arial"/>
        <family val="2"/>
      </rPr>
      <t> 236/367 (64%)</t>
    </r>
  </si>
  <si>
    <r>
      <t>Unsubscribed:</t>
    </r>
    <r>
      <rPr>
        <sz val="15"/>
        <color rgb="FF333333"/>
        <rFont val="Arial"/>
        <family val="2"/>
      </rPr>
      <t> 0/367 (0%)</t>
    </r>
  </si>
  <si>
    <t>Attend our Annual Golf Tournament</t>
  </si>
  <si>
    <r>
      <t>Created by:</t>
    </r>
    <r>
      <rPr>
        <sz val="15"/>
        <color rgb="FF333333"/>
        <rFont val="Arial"/>
        <family val="2"/>
      </rPr>
      <t> Debbie Reece, CMP on 05/30/2024</t>
    </r>
  </si>
  <si>
    <r>
      <t>Sent:</t>
    </r>
    <r>
      <rPr>
        <sz val="15"/>
        <color rgb="FF333333"/>
        <rFont val="Arial"/>
        <family val="2"/>
      </rPr>
      <t> 1,246</t>
    </r>
  </si>
  <si>
    <r>
      <t>Delivered:</t>
    </r>
    <r>
      <rPr>
        <sz val="15"/>
        <color rgb="FF333333"/>
        <rFont val="Arial"/>
        <family val="2"/>
      </rPr>
      <t> 1,245/1,246 (100%)</t>
    </r>
  </si>
  <si>
    <r>
      <t>Bounced:</t>
    </r>
    <r>
      <rPr>
        <sz val="15"/>
        <color rgb="FF333333"/>
        <rFont val="Arial"/>
        <family val="2"/>
      </rPr>
      <t> 2/1,246 (0%)</t>
    </r>
  </si>
  <si>
    <r>
      <t>Opened:</t>
    </r>
    <r>
      <rPr>
        <sz val="15"/>
        <color rgb="FF333333"/>
        <rFont val="Arial"/>
        <family val="2"/>
      </rPr>
      <t> 350/1,245 (28%)</t>
    </r>
  </si>
  <si>
    <r>
      <t>Unsubscribed:</t>
    </r>
    <r>
      <rPr>
        <sz val="15"/>
        <color rgb="FF333333"/>
        <rFont val="Arial"/>
        <family val="2"/>
      </rPr>
      <t> 0/1,245 (0%)</t>
    </r>
  </si>
  <si>
    <t>Sign up for our 2024 Virtual Competency Courses.</t>
  </si>
  <si>
    <r>
      <t>Meeting: </t>
    </r>
    <r>
      <rPr>
        <sz val="15"/>
        <color rgb="FF333333"/>
        <rFont val="Arial"/>
        <family val="2"/>
      </rPr>
      <t>06/13/2024 Virtual Competency Course - Risk Management</t>
    </r>
  </si>
  <si>
    <r>
      <t>Delivered:</t>
    </r>
    <r>
      <rPr>
        <sz val="15"/>
        <color rgb="FF333333"/>
        <rFont val="Arial"/>
        <family val="2"/>
      </rPr>
      <t> 1,278/1,279 (100%)</t>
    </r>
  </si>
  <si>
    <r>
      <t>Bounced:</t>
    </r>
    <r>
      <rPr>
        <sz val="15"/>
        <color rgb="FF333333"/>
        <rFont val="Arial"/>
        <family val="2"/>
      </rPr>
      <t> 6/1,279 (0%)</t>
    </r>
  </si>
  <si>
    <r>
      <t>Opened:</t>
    </r>
    <r>
      <rPr>
        <sz val="15"/>
        <color rgb="FF333333"/>
        <rFont val="Arial"/>
        <family val="2"/>
      </rPr>
      <t> 661/1,278 (52%)</t>
    </r>
  </si>
  <si>
    <t>Join us for Trivia Night and put your knowledge to the test.</t>
  </si>
  <si>
    <r>
      <t>Opened:</t>
    </r>
    <r>
      <rPr>
        <sz val="15"/>
        <color rgb="FF333333"/>
        <rFont val="Arial"/>
        <family val="2"/>
      </rPr>
      <t> 8/11 (73%)</t>
    </r>
  </si>
  <si>
    <t>Earn a Partial Scholarship for the FMP now!</t>
  </si>
  <si>
    <r>
      <t>Form: </t>
    </r>
    <r>
      <rPr>
        <sz val="15"/>
        <color rgb="FF333333"/>
        <rFont val="Arial"/>
        <family val="2"/>
      </rPr>
      <t>2024 FMP Scholarship</t>
    </r>
  </si>
  <si>
    <r>
      <t>Created by:</t>
    </r>
    <r>
      <rPr>
        <sz val="15"/>
        <color rgb="FF333333"/>
        <rFont val="Arial"/>
        <family val="2"/>
      </rPr>
      <t> Debbie Reece, CMP on 05/28/2024</t>
    </r>
  </si>
  <si>
    <r>
      <t>Sent:</t>
    </r>
    <r>
      <rPr>
        <sz val="15"/>
        <color rgb="FF333333"/>
        <rFont val="Arial"/>
        <family val="2"/>
      </rPr>
      <t> 238</t>
    </r>
  </si>
  <si>
    <r>
      <t>Delivered:</t>
    </r>
    <r>
      <rPr>
        <sz val="15"/>
        <color rgb="FF333333"/>
        <rFont val="Arial"/>
        <family val="2"/>
      </rPr>
      <t> 238/238 (100%)</t>
    </r>
  </si>
  <si>
    <r>
      <t>Bounced:</t>
    </r>
    <r>
      <rPr>
        <sz val="15"/>
        <color rgb="FF333333"/>
        <rFont val="Arial"/>
        <family val="2"/>
      </rPr>
      <t> 0/238 (0%)</t>
    </r>
  </si>
  <si>
    <r>
      <t>Opened:</t>
    </r>
    <r>
      <rPr>
        <sz val="15"/>
        <color rgb="FF333333"/>
        <rFont val="Arial"/>
        <family val="2"/>
      </rPr>
      <t> 159/238 (67%)</t>
    </r>
  </si>
  <si>
    <r>
      <t>Unsubscribed:</t>
    </r>
    <r>
      <rPr>
        <sz val="15"/>
        <color rgb="FF333333"/>
        <rFont val="Arial"/>
        <family val="2"/>
      </rPr>
      <t> 0/238 (0%)</t>
    </r>
  </si>
  <si>
    <t>Sponsorship &amp; Tickets Available Now for our Annual Tournament</t>
  </si>
  <si>
    <r>
      <t>Created by:</t>
    </r>
    <r>
      <rPr>
        <sz val="15"/>
        <color rgb="FF333333"/>
        <rFont val="Arial"/>
        <family val="2"/>
      </rPr>
      <t> Debbie Reece, CMP on 05/21/2024</t>
    </r>
  </si>
  <si>
    <r>
      <t>Bounced:</t>
    </r>
    <r>
      <rPr>
        <sz val="15"/>
        <color rgb="FF333333"/>
        <rFont val="Arial"/>
        <family val="2"/>
      </rPr>
      <t> 9/1,267 (1%)</t>
    </r>
  </si>
  <si>
    <r>
      <t>Opened:</t>
    </r>
    <r>
      <rPr>
        <sz val="15"/>
        <color rgb="FF333333"/>
        <rFont val="Arial"/>
        <family val="2"/>
      </rPr>
      <t> 662/1,266 (52%)</t>
    </r>
  </si>
  <si>
    <t>Let's Celebrate Summer &amp; Be Social</t>
  </si>
  <si>
    <r>
      <t>Created by:</t>
    </r>
    <r>
      <rPr>
        <sz val="15"/>
        <color rgb="FF333333"/>
        <rFont val="Arial"/>
        <family val="2"/>
      </rPr>
      <t> Debbie Reece, CMP on 05/22/2024</t>
    </r>
  </si>
  <si>
    <r>
      <t>Sent:</t>
    </r>
    <r>
      <rPr>
        <sz val="15"/>
        <color rgb="FF333333"/>
        <rFont val="Arial"/>
        <family val="2"/>
      </rPr>
      <t> 381</t>
    </r>
  </si>
  <si>
    <r>
      <t>Delivered:</t>
    </r>
    <r>
      <rPr>
        <sz val="15"/>
        <color rgb="FF333333"/>
        <rFont val="Arial"/>
        <family val="2"/>
      </rPr>
      <t> 381/381 (100%)</t>
    </r>
  </si>
  <si>
    <r>
      <t>Bounced:</t>
    </r>
    <r>
      <rPr>
        <sz val="15"/>
        <color rgb="FF333333"/>
        <rFont val="Arial"/>
        <family val="2"/>
      </rPr>
      <t> 0/381 (0%)</t>
    </r>
  </si>
  <si>
    <r>
      <t>Opened:</t>
    </r>
    <r>
      <rPr>
        <sz val="15"/>
        <color rgb="FF333333"/>
        <rFont val="Arial"/>
        <family val="2"/>
      </rPr>
      <t> 215/381 (56%)</t>
    </r>
  </si>
  <si>
    <r>
      <t>Unsubscribed:</t>
    </r>
    <r>
      <rPr>
        <sz val="15"/>
        <color rgb="FF333333"/>
        <rFont val="Arial"/>
        <family val="2"/>
      </rPr>
      <t> 0/381 (0%)</t>
    </r>
  </si>
  <si>
    <t>See You Today for the Knosh and Know Event</t>
  </si>
  <si>
    <r>
      <t>Meeting: </t>
    </r>
    <r>
      <rPr>
        <sz val="15"/>
        <color rgb="FF333333"/>
        <rFont val="Arial"/>
        <family val="2"/>
      </rPr>
      <t>05/23/2024 May Knosh &amp; Know</t>
    </r>
  </si>
  <si>
    <r>
      <t>Created by:</t>
    </r>
    <r>
      <rPr>
        <sz val="15"/>
        <color rgb="FF333333"/>
        <rFont val="Arial"/>
        <family val="2"/>
      </rPr>
      <t> Debbie Reece, CMP on 05/23/2024</t>
    </r>
  </si>
  <si>
    <r>
      <t>Sent:</t>
    </r>
    <r>
      <rPr>
        <sz val="15"/>
        <color rgb="FF333333"/>
        <rFont val="Arial"/>
        <family val="2"/>
      </rPr>
      <t> 21</t>
    </r>
  </si>
  <si>
    <r>
      <t>Delivered:</t>
    </r>
    <r>
      <rPr>
        <sz val="15"/>
        <color rgb="FF333333"/>
        <rFont val="Arial"/>
        <family val="2"/>
      </rPr>
      <t> 21/21 (100%)</t>
    </r>
  </si>
  <si>
    <r>
      <t>Bounced:</t>
    </r>
    <r>
      <rPr>
        <sz val="15"/>
        <color rgb="FF333333"/>
        <rFont val="Arial"/>
        <family val="2"/>
      </rPr>
      <t> 0/21 (0%)</t>
    </r>
  </si>
  <si>
    <r>
      <t>Opened:</t>
    </r>
    <r>
      <rPr>
        <sz val="15"/>
        <color rgb="FF333333"/>
        <rFont val="Arial"/>
        <family val="2"/>
      </rPr>
      <t> 19/21 (90%)</t>
    </r>
  </si>
  <si>
    <r>
      <t>Unsubscribed:</t>
    </r>
    <r>
      <rPr>
        <sz val="15"/>
        <color rgb="FF333333"/>
        <rFont val="Arial"/>
        <family val="2"/>
      </rPr>
      <t> 0/21 (0%)</t>
    </r>
  </si>
  <si>
    <t>Complete A Waiver Required for The Work Day</t>
  </si>
  <si>
    <r>
      <t>Sent:</t>
    </r>
    <r>
      <rPr>
        <sz val="15"/>
        <color rgb="FF333333"/>
        <rFont val="Arial"/>
        <family val="2"/>
      </rPr>
      <t> 10</t>
    </r>
  </si>
  <si>
    <r>
      <t>Delivered:</t>
    </r>
    <r>
      <rPr>
        <sz val="15"/>
        <color rgb="FF333333"/>
        <rFont val="Arial"/>
        <family val="2"/>
      </rPr>
      <t> 10/10 (100%)</t>
    </r>
  </si>
  <si>
    <r>
      <t>Bounced:</t>
    </r>
    <r>
      <rPr>
        <sz val="15"/>
        <color rgb="FF333333"/>
        <rFont val="Arial"/>
        <family val="2"/>
      </rPr>
      <t> 0/10 (0%)</t>
    </r>
  </si>
  <si>
    <r>
      <t>Opened:</t>
    </r>
    <r>
      <rPr>
        <sz val="15"/>
        <color rgb="FF333333"/>
        <rFont val="Arial"/>
        <family val="2"/>
      </rPr>
      <t> 10/10 (100%)</t>
    </r>
  </si>
  <si>
    <r>
      <t>Unsubscribed:</t>
    </r>
    <r>
      <rPr>
        <sz val="15"/>
        <color rgb="FF333333"/>
        <rFont val="Arial"/>
        <family val="2"/>
      </rPr>
      <t> 0/10 (0%)</t>
    </r>
  </si>
  <si>
    <t>Golf Tournament Sponsorship &amp; Tickets Available Now</t>
  </si>
  <si>
    <r>
      <t>Created by:</t>
    </r>
    <r>
      <rPr>
        <sz val="15"/>
        <color rgb="FF333333"/>
        <rFont val="Arial"/>
        <family val="2"/>
      </rPr>
      <t> Pam@DLKmarketingandevents.com on 05/20/2024</t>
    </r>
  </si>
  <si>
    <r>
      <t>Sent:</t>
    </r>
    <r>
      <rPr>
        <sz val="15"/>
        <color rgb="FF333333"/>
        <rFont val="Arial"/>
        <family val="2"/>
      </rPr>
      <t> 26</t>
    </r>
  </si>
  <si>
    <r>
      <t>Delivered:</t>
    </r>
    <r>
      <rPr>
        <sz val="15"/>
        <color rgb="FF333333"/>
        <rFont val="Arial"/>
        <family val="2"/>
      </rPr>
      <t> 26/26 (100%)</t>
    </r>
  </si>
  <si>
    <r>
      <t>Bounced:</t>
    </r>
    <r>
      <rPr>
        <sz val="15"/>
        <color rgb="FF333333"/>
        <rFont val="Arial"/>
        <family val="2"/>
      </rPr>
      <t> 0/26 (0%)</t>
    </r>
  </si>
  <si>
    <r>
      <t>Opened:</t>
    </r>
    <r>
      <rPr>
        <sz val="15"/>
        <color rgb="FF333333"/>
        <rFont val="Arial"/>
        <family val="2"/>
      </rPr>
      <t> 16/26 (62%)</t>
    </r>
  </si>
  <si>
    <r>
      <t>Unsubscribed:</t>
    </r>
    <r>
      <rPr>
        <sz val="15"/>
        <color rgb="FF333333"/>
        <rFont val="Arial"/>
        <family val="2"/>
      </rPr>
      <t> 0/26 (0%)</t>
    </r>
  </si>
  <si>
    <t>Reminder: Join Us this Thursday for the Knosh and Know Event!</t>
  </si>
  <si>
    <t>Become an SFP this year</t>
  </si>
  <si>
    <r>
      <t>Created by:</t>
    </r>
    <r>
      <rPr>
        <sz val="15"/>
        <color rgb="FF333333"/>
        <rFont val="Arial"/>
        <family val="2"/>
      </rPr>
      <t> Debbie Reece, CMP on 05/15/2024</t>
    </r>
  </si>
  <si>
    <r>
      <t>Sent:</t>
    </r>
    <r>
      <rPr>
        <sz val="15"/>
        <color rgb="FF333333"/>
        <rFont val="Arial"/>
        <family val="2"/>
      </rPr>
      <t> 1,263</t>
    </r>
  </si>
  <si>
    <r>
      <t>Delivered:</t>
    </r>
    <r>
      <rPr>
        <sz val="15"/>
        <color rgb="FF333333"/>
        <rFont val="Arial"/>
        <family val="2"/>
      </rPr>
      <t> 1,262/1,263 (100%)</t>
    </r>
  </si>
  <si>
    <r>
      <t>Bounced:</t>
    </r>
    <r>
      <rPr>
        <sz val="15"/>
        <color rgb="FF333333"/>
        <rFont val="Arial"/>
        <family val="2"/>
      </rPr>
      <t> 4/1,263 (0%)</t>
    </r>
  </si>
  <si>
    <r>
      <t>Opened:</t>
    </r>
    <r>
      <rPr>
        <sz val="15"/>
        <color rgb="FF333333"/>
        <rFont val="Arial"/>
        <family val="2"/>
      </rPr>
      <t> 617/1,262 (49%)</t>
    </r>
  </si>
  <si>
    <t>Fiberglass Fenestration in Commercial Buildings</t>
  </si>
  <si>
    <r>
      <t>Created by:</t>
    </r>
    <r>
      <rPr>
        <sz val="15"/>
        <color rgb="FF333333"/>
        <rFont val="Arial"/>
        <family val="2"/>
      </rPr>
      <t> Pam@DLKmarketingandevents.com on 05/08/2024</t>
    </r>
  </si>
  <si>
    <r>
      <t>Sent:</t>
    </r>
    <r>
      <rPr>
        <sz val="15"/>
        <color rgb="FF333333"/>
        <rFont val="Arial"/>
        <family val="2"/>
      </rPr>
      <t> 1,248</t>
    </r>
  </si>
  <si>
    <r>
      <t>Delivered:</t>
    </r>
    <r>
      <rPr>
        <sz val="15"/>
        <color rgb="FF333333"/>
        <rFont val="Arial"/>
        <family val="2"/>
      </rPr>
      <t> 1,247/1,248 (100%)</t>
    </r>
  </si>
  <si>
    <r>
      <t>Bounced:</t>
    </r>
    <r>
      <rPr>
        <sz val="15"/>
        <color rgb="FF333333"/>
        <rFont val="Arial"/>
        <family val="2"/>
      </rPr>
      <t> 0/1,248 (0%)</t>
    </r>
  </si>
  <si>
    <r>
      <t>Opened:</t>
    </r>
    <r>
      <rPr>
        <sz val="15"/>
        <color rgb="FF333333"/>
        <rFont val="Arial"/>
        <family val="2"/>
      </rPr>
      <t> 624/1,247 (50%)</t>
    </r>
  </si>
  <si>
    <r>
      <t>Unsubscribed:</t>
    </r>
    <r>
      <rPr>
        <sz val="15"/>
        <color rgb="FF333333"/>
        <rFont val="Arial"/>
        <family val="2"/>
      </rPr>
      <t> 0/1,247 (0%)</t>
    </r>
  </si>
  <si>
    <t>Attend our 2024 Virtual FMP Courses</t>
  </si>
  <si>
    <r>
      <t>Meeting: </t>
    </r>
    <r>
      <rPr>
        <sz val="15"/>
        <color rgb="FF333333"/>
        <rFont val="Arial"/>
        <family val="2"/>
      </rPr>
      <t>07/01/2024 Virtual FMP Course - Leadership and Strategy</t>
    </r>
  </si>
  <si>
    <r>
      <t>Created by:</t>
    </r>
    <r>
      <rPr>
        <sz val="15"/>
        <color rgb="FF333333"/>
        <rFont val="Arial"/>
        <family val="2"/>
      </rPr>
      <t> Pam@DLKmarketingandevents.com on 05/13/2024</t>
    </r>
  </si>
  <si>
    <r>
      <t>Bounced:</t>
    </r>
    <r>
      <rPr>
        <sz val="15"/>
        <color rgb="FF333333"/>
        <rFont val="Arial"/>
        <family val="2"/>
      </rPr>
      <t> 7/1,264 (1%)</t>
    </r>
  </si>
  <si>
    <r>
      <t>Opened:</t>
    </r>
    <r>
      <rPr>
        <sz val="15"/>
        <color rgb="FF333333"/>
        <rFont val="Arial"/>
        <family val="2"/>
      </rPr>
      <t> 634/1,262 (50%)</t>
    </r>
  </si>
  <si>
    <t>Download the May presentation.</t>
  </si>
  <si>
    <r>
      <t>Meeting: </t>
    </r>
    <r>
      <rPr>
        <sz val="15"/>
        <color rgb="FF333333"/>
        <rFont val="Arial"/>
        <family val="2"/>
      </rPr>
      <t>05/14/2024 May Breakfast Membership Meeting</t>
    </r>
  </si>
  <si>
    <r>
      <t>Sent:</t>
    </r>
    <r>
      <rPr>
        <sz val="15"/>
        <color rgb="FF333333"/>
        <rFont val="Arial"/>
        <family val="2"/>
      </rPr>
      <t> 106</t>
    </r>
  </si>
  <si>
    <r>
      <t>Delivered:</t>
    </r>
    <r>
      <rPr>
        <sz val="15"/>
        <color rgb="FF333333"/>
        <rFont val="Arial"/>
        <family val="2"/>
      </rPr>
      <t> 106/106 (100%)</t>
    </r>
  </si>
  <si>
    <r>
      <t>Bounced:</t>
    </r>
    <r>
      <rPr>
        <sz val="15"/>
        <color rgb="FF333333"/>
        <rFont val="Arial"/>
        <family val="2"/>
      </rPr>
      <t> 0/106 (0%)</t>
    </r>
  </si>
  <si>
    <r>
      <t>Opened:</t>
    </r>
    <r>
      <rPr>
        <sz val="15"/>
        <color rgb="FF333333"/>
        <rFont val="Arial"/>
        <family val="2"/>
      </rPr>
      <t> 80/106 (75%)</t>
    </r>
  </si>
  <si>
    <r>
      <t>Unsubscribed:</t>
    </r>
    <r>
      <rPr>
        <sz val="15"/>
        <color rgb="FF333333"/>
        <rFont val="Arial"/>
        <family val="2"/>
      </rPr>
      <t> 0/106 (0%)</t>
    </r>
  </si>
  <si>
    <t>IFMA Breakfast Reminder</t>
  </si>
  <si>
    <r>
      <t>Created by:</t>
    </r>
    <r>
      <rPr>
        <sz val="15"/>
        <color rgb="FF333333"/>
        <rFont val="Arial"/>
        <family val="2"/>
      </rPr>
      <t> Debbie Reece, CMP on 05/14/2024</t>
    </r>
  </si>
  <si>
    <r>
      <t>Sent:</t>
    </r>
    <r>
      <rPr>
        <sz val="15"/>
        <color rgb="FF333333"/>
        <rFont val="Arial"/>
        <family val="2"/>
      </rPr>
      <t> 105</t>
    </r>
  </si>
  <si>
    <r>
      <t>Delivered:</t>
    </r>
    <r>
      <rPr>
        <sz val="15"/>
        <color rgb="FF333333"/>
        <rFont val="Arial"/>
        <family val="2"/>
      </rPr>
      <t> 105/105 (100%)</t>
    </r>
  </si>
  <si>
    <r>
      <t>Bounced:</t>
    </r>
    <r>
      <rPr>
        <sz val="15"/>
        <color rgb="FF333333"/>
        <rFont val="Arial"/>
        <family val="2"/>
      </rPr>
      <t> 0/105 (0%)</t>
    </r>
  </si>
  <si>
    <r>
      <t>Opened:</t>
    </r>
    <r>
      <rPr>
        <sz val="15"/>
        <color rgb="FF333333"/>
        <rFont val="Arial"/>
        <family val="2"/>
      </rPr>
      <t> 82/105 (78%)</t>
    </r>
  </si>
  <si>
    <r>
      <t>Unsubscribed:</t>
    </r>
    <r>
      <rPr>
        <sz val="15"/>
        <color rgb="FF333333"/>
        <rFont val="Arial"/>
        <family val="2"/>
      </rPr>
      <t> 0/105 (0%)</t>
    </r>
  </si>
  <si>
    <t>It's Time for Trivia</t>
  </si>
  <si>
    <r>
      <t>Created by:</t>
    </r>
    <r>
      <rPr>
        <sz val="15"/>
        <color rgb="FF333333"/>
        <rFont val="Arial"/>
        <family val="2"/>
      </rPr>
      <t> Debbie Reece, CMP on 05/09/2024</t>
    </r>
  </si>
  <si>
    <r>
      <t>Sent:</t>
    </r>
    <r>
      <rPr>
        <sz val="15"/>
        <color rgb="FF333333"/>
        <rFont val="Arial"/>
        <family val="2"/>
      </rPr>
      <t> 1,261</t>
    </r>
  </si>
  <si>
    <r>
      <t>Delivered:</t>
    </r>
    <r>
      <rPr>
        <sz val="15"/>
        <color rgb="FF333333"/>
        <rFont val="Arial"/>
        <family val="2"/>
      </rPr>
      <t> 1,260/1,261 (100%)</t>
    </r>
  </si>
  <si>
    <r>
      <t>Bounced:</t>
    </r>
    <r>
      <rPr>
        <sz val="15"/>
        <color rgb="FF333333"/>
        <rFont val="Arial"/>
        <family val="2"/>
      </rPr>
      <t> 4/1,261 (0%)</t>
    </r>
  </si>
  <si>
    <r>
      <t>Opened:</t>
    </r>
    <r>
      <rPr>
        <sz val="15"/>
        <color rgb="FF333333"/>
        <rFont val="Arial"/>
        <family val="2"/>
      </rPr>
      <t> 346/1,260 (27%)</t>
    </r>
  </si>
  <si>
    <t>IFMA Breakfast Reminder- See You Tuesday</t>
  </si>
  <si>
    <r>
      <t>Created by:</t>
    </r>
    <r>
      <rPr>
        <sz val="15"/>
        <color rgb="FF333333"/>
        <rFont val="Arial"/>
        <family val="2"/>
      </rPr>
      <t> Debbie Reece, CMP on 05/10/2024</t>
    </r>
  </si>
  <si>
    <r>
      <t>Sent:</t>
    </r>
    <r>
      <rPr>
        <sz val="15"/>
        <color rgb="FF333333"/>
        <rFont val="Arial"/>
        <family val="2"/>
      </rPr>
      <t> 103</t>
    </r>
  </si>
  <si>
    <r>
      <t>Delivered:</t>
    </r>
    <r>
      <rPr>
        <sz val="15"/>
        <color rgb="FF333333"/>
        <rFont val="Arial"/>
        <family val="2"/>
      </rPr>
      <t> 103/103 (100%)</t>
    </r>
  </si>
  <si>
    <r>
      <t>Bounced:</t>
    </r>
    <r>
      <rPr>
        <sz val="15"/>
        <color rgb="FF333333"/>
        <rFont val="Arial"/>
        <family val="2"/>
      </rPr>
      <t> 0/103 (0%)</t>
    </r>
  </si>
  <si>
    <r>
      <t>Opened:</t>
    </r>
    <r>
      <rPr>
        <sz val="15"/>
        <color rgb="FF333333"/>
        <rFont val="Arial"/>
        <family val="2"/>
      </rPr>
      <t> 74/103 (72%)</t>
    </r>
  </si>
  <si>
    <r>
      <t>Unsubscribed:</t>
    </r>
    <r>
      <rPr>
        <sz val="15"/>
        <color rgb="FF333333"/>
        <rFont val="Arial"/>
        <family val="2"/>
      </rPr>
      <t> 0/103 (0%)</t>
    </r>
  </si>
  <si>
    <t>Happy World FM Day</t>
  </si>
  <si>
    <r>
      <t>Created by:</t>
    </r>
    <r>
      <rPr>
        <sz val="15"/>
        <color rgb="FF333333"/>
        <rFont val="Arial"/>
        <family val="2"/>
      </rPr>
      <t> Debbie Reece, CMP on 05/07/2024</t>
    </r>
  </si>
  <si>
    <r>
      <t>Delivered:</t>
    </r>
    <r>
      <rPr>
        <sz val="15"/>
        <color rgb="FF333333"/>
        <rFont val="Arial"/>
        <family val="2"/>
      </rPr>
      <t> 1,258/1,259 (100%)</t>
    </r>
  </si>
  <si>
    <r>
      <t>Bounced:</t>
    </r>
    <r>
      <rPr>
        <sz val="15"/>
        <color rgb="FF333333"/>
        <rFont val="Arial"/>
        <family val="2"/>
      </rPr>
      <t> 12/1,259 (1%)</t>
    </r>
  </si>
  <si>
    <r>
      <t>Opened:</t>
    </r>
    <r>
      <rPr>
        <sz val="15"/>
        <color rgb="FF333333"/>
        <rFont val="Arial"/>
        <family val="2"/>
      </rPr>
      <t> 506/1,258 (40%)</t>
    </r>
  </si>
  <si>
    <t>Let's Do Trivia</t>
  </si>
  <si>
    <r>
      <t>Created by:</t>
    </r>
    <r>
      <rPr>
        <sz val="15"/>
        <color rgb="FF333333"/>
        <rFont val="Arial"/>
        <family val="2"/>
      </rPr>
      <t> Pam@DLKmarketingandevents.com on 05/06/2024</t>
    </r>
  </si>
  <si>
    <r>
      <t>Delivered:</t>
    </r>
    <r>
      <rPr>
        <sz val="15"/>
        <color rgb="FF333333"/>
        <rFont val="Arial"/>
        <family val="2"/>
      </rPr>
      <t> 1,257/1,260 (100%)</t>
    </r>
  </si>
  <si>
    <r>
      <t>Bounced:</t>
    </r>
    <r>
      <rPr>
        <sz val="15"/>
        <color rgb="FF333333"/>
        <rFont val="Arial"/>
        <family val="2"/>
      </rPr>
      <t> 6/1,260 (0%)</t>
    </r>
  </si>
  <si>
    <r>
      <t>Opened:</t>
    </r>
    <r>
      <rPr>
        <sz val="15"/>
        <color rgb="FF333333"/>
        <rFont val="Arial"/>
        <family val="2"/>
      </rPr>
      <t> 534/1,257 (42%)</t>
    </r>
  </si>
  <si>
    <t>Save your facility money &amp; be sustainable</t>
  </si>
  <si>
    <r>
      <t>Created by:</t>
    </r>
    <r>
      <rPr>
        <sz val="15"/>
        <color rgb="FF333333"/>
        <rFont val="Arial"/>
        <family val="2"/>
      </rPr>
      <t> Debbie Reece, CMP on 04/29/2024</t>
    </r>
  </si>
  <si>
    <r>
      <t>Bounced:</t>
    </r>
    <r>
      <rPr>
        <sz val="15"/>
        <color rgb="FF333333"/>
        <rFont val="Arial"/>
        <family val="2"/>
      </rPr>
      <t> 1/238 (0%)</t>
    </r>
  </si>
  <si>
    <r>
      <t>Opened:</t>
    </r>
    <r>
      <rPr>
        <sz val="15"/>
        <color rgb="FF333333"/>
        <rFont val="Arial"/>
        <family val="2"/>
      </rPr>
      <t> 58/238 (24%)</t>
    </r>
  </si>
  <si>
    <t>35% Associates / 65% Professionals</t>
  </si>
  <si>
    <t>as of 4/28/24</t>
  </si>
  <si>
    <t>34% Associates / 66% Professionals</t>
  </si>
  <si>
    <t>Analysis of Membership</t>
  </si>
  <si>
    <r>
      <rPr>
        <b/>
        <sz val="14"/>
        <color theme="1" tint="0.34998626667073579"/>
        <rFont val="Franklin Gothic Book"/>
        <family val="2"/>
        <scheme val="minor"/>
      </rPr>
      <t>Dropped Members</t>
    </r>
    <r>
      <rPr>
        <sz val="14"/>
        <color theme="1" tint="0.34998626667073579"/>
        <rFont val="Franklin Gothic Book"/>
        <family val="2"/>
        <scheme val="minor"/>
      </rPr>
      <t>:  Dropped members were highest in July 2024 (31) but have generally decreased since then, with only 2 dropped members recorded in October and November 2024. This downward trend suggests improved retention strategies or member engagement after the WWP memebrship drops</t>
    </r>
  </si>
  <si>
    <t>Average amount of guests we get to meeting overall is 16</t>
  </si>
  <si>
    <t>Average number of members we get is 60</t>
  </si>
  <si>
    <t>Views</t>
  </si>
  <si>
    <t>Visit P&amp;L for details</t>
  </si>
  <si>
    <t>Roundtable Discussion - Ask the Engineers!</t>
  </si>
  <si>
    <t>Denver Martin/Martin</t>
  </si>
  <si>
    <t>April Update: Quarterly Chapter News</t>
  </si>
  <si>
    <t>Newsletter With Small Images And Excerpts Only</t>
  </si>
  <si>
    <r>
      <t>Newsletter: </t>
    </r>
    <r>
      <rPr>
        <sz val="15"/>
        <color rgb="FF333333"/>
        <rFont val="Arial"/>
        <family val="2"/>
      </rPr>
      <t>April 2025</t>
    </r>
  </si>
  <si>
    <r>
      <t>Frequency:</t>
    </r>
    <r>
      <rPr>
        <sz val="15"/>
        <color rgb="FF333333"/>
        <rFont val="Arial"/>
        <family val="2"/>
      </rPr>
      <t> One-time mailing</t>
    </r>
  </si>
  <si>
    <r>
      <t>Created by:</t>
    </r>
    <r>
      <rPr>
        <sz val="15"/>
        <color rgb="FF333333"/>
        <rFont val="Arial"/>
        <family val="2"/>
      </rPr>
      <t> Debbie Reece, CMP on 03/25/2025</t>
    </r>
  </si>
  <si>
    <r>
      <t>Sent:</t>
    </r>
    <r>
      <rPr>
        <sz val="15"/>
        <color rgb="FF333333"/>
        <rFont val="Arial"/>
        <family val="2"/>
      </rPr>
      <t> 383</t>
    </r>
  </si>
  <si>
    <r>
      <t>Delivered:</t>
    </r>
    <r>
      <rPr>
        <sz val="15"/>
        <color rgb="FF333333"/>
        <rFont val="Arial"/>
        <family val="2"/>
      </rPr>
      <t> 383/383 (100%)</t>
    </r>
  </si>
  <si>
    <r>
      <t>Bounced:</t>
    </r>
    <r>
      <rPr>
        <sz val="15"/>
        <color rgb="FF333333"/>
        <rFont val="Arial"/>
        <family val="2"/>
      </rPr>
      <t> 0/383 (0%)</t>
    </r>
  </si>
  <si>
    <r>
      <t>Opened:</t>
    </r>
    <r>
      <rPr>
        <sz val="15"/>
        <color rgb="FF333333"/>
        <rFont val="Arial"/>
        <family val="2"/>
      </rPr>
      <t> 167/383 (44%)</t>
    </r>
  </si>
  <si>
    <r>
      <t>Unsubscribed:</t>
    </r>
    <r>
      <rPr>
        <sz val="15"/>
        <color rgb="FF333333"/>
        <rFont val="Arial"/>
        <family val="2"/>
      </rPr>
      <t> 0/383 (0%)</t>
    </r>
  </si>
  <si>
    <t>April Happy Hour - Join Us!</t>
  </si>
  <si>
    <r>
      <t>Meeting: </t>
    </r>
    <r>
      <rPr>
        <sz val="15"/>
        <color rgb="FF333333"/>
        <rFont val="Arial"/>
        <family val="2"/>
      </rPr>
      <t>04/25/2025 April Tour 2025</t>
    </r>
  </si>
  <si>
    <r>
      <t>Created by:</t>
    </r>
    <r>
      <rPr>
        <sz val="15"/>
        <color rgb="FF333333"/>
        <rFont val="Arial"/>
        <family val="2"/>
      </rPr>
      <t> Debbie Reece, CMP on 03/20/2025</t>
    </r>
  </si>
  <si>
    <r>
      <t>Bounced:</t>
    </r>
    <r>
      <rPr>
        <sz val="15"/>
        <color rgb="FF333333"/>
        <rFont val="Arial"/>
        <family val="2"/>
      </rPr>
      <t> 1/383 (0%)</t>
    </r>
  </si>
  <si>
    <r>
      <t>Opened:</t>
    </r>
    <r>
      <rPr>
        <sz val="15"/>
        <color rgb="FF333333"/>
        <rFont val="Arial"/>
        <family val="2"/>
      </rPr>
      <t> 136/383 (36%)</t>
    </r>
  </si>
  <si>
    <t>Attend the April Roundtable or Tour</t>
  </si>
  <si>
    <r>
      <t>Meeting: </t>
    </r>
    <r>
      <rPr>
        <sz val="15"/>
        <color rgb="FF333333"/>
        <rFont val="Arial"/>
        <family val="2"/>
      </rPr>
      <t>04/17/2025 April Roundtable Discussion</t>
    </r>
  </si>
  <si>
    <r>
      <t>Created by:</t>
    </r>
    <r>
      <rPr>
        <sz val="15"/>
        <color rgb="FF333333"/>
        <rFont val="Arial"/>
        <family val="2"/>
      </rPr>
      <t> Debbie Reece, CMP on 03/13/2025</t>
    </r>
  </si>
  <si>
    <r>
      <t>Sent:</t>
    </r>
    <r>
      <rPr>
        <sz val="15"/>
        <color rgb="FF333333"/>
        <rFont val="Arial"/>
        <family val="2"/>
      </rPr>
      <t> 347</t>
    </r>
  </si>
  <si>
    <r>
      <t>Delivered:</t>
    </r>
    <r>
      <rPr>
        <sz val="15"/>
        <color rgb="FF333333"/>
        <rFont val="Arial"/>
        <family val="2"/>
      </rPr>
      <t> 347/347 (100%)</t>
    </r>
  </si>
  <si>
    <r>
      <t>Bounced:</t>
    </r>
    <r>
      <rPr>
        <sz val="15"/>
        <color rgb="FF333333"/>
        <rFont val="Arial"/>
        <family val="2"/>
      </rPr>
      <t> 0/347 (0%)</t>
    </r>
  </si>
  <si>
    <r>
      <t>Opened:</t>
    </r>
    <r>
      <rPr>
        <sz val="15"/>
        <color rgb="FF333333"/>
        <rFont val="Arial"/>
        <family val="2"/>
      </rPr>
      <t> 114/347 (33%)</t>
    </r>
  </si>
  <si>
    <r>
      <t>Unsubscribed:</t>
    </r>
    <r>
      <rPr>
        <sz val="15"/>
        <color rgb="FF333333"/>
        <rFont val="Arial"/>
        <family val="2"/>
      </rPr>
      <t> 0/347 (0%)</t>
    </r>
  </si>
  <si>
    <t>April Events</t>
  </si>
  <si>
    <r>
      <t>Bounced:</t>
    </r>
    <r>
      <rPr>
        <sz val="15"/>
        <color rgb="FF333333"/>
        <rFont val="Arial"/>
        <family val="2"/>
      </rPr>
      <t> 2/379 (1%)</t>
    </r>
  </si>
  <si>
    <r>
      <t>Opened:</t>
    </r>
    <r>
      <rPr>
        <sz val="15"/>
        <color rgb="FF333333"/>
        <rFont val="Arial"/>
        <family val="2"/>
      </rPr>
      <t> 147/379 (39%)</t>
    </r>
  </si>
  <si>
    <t>Scholarships</t>
  </si>
  <si>
    <t>Latest Articles 2 Column Summary (DR)</t>
  </si>
  <si>
    <r>
      <t>Created by:</t>
    </r>
    <r>
      <rPr>
        <sz val="15"/>
        <color rgb="FF333333"/>
        <rFont val="Arial"/>
        <family val="2"/>
      </rPr>
      <t> Debbie Reece, CMP on 03/17/2025</t>
    </r>
  </si>
  <si>
    <r>
      <t>Bounced:</t>
    </r>
    <r>
      <rPr>
        <sz val="15"/>
        <color rgb="FF333333"/>
        <rFont val="Arial"/>
        <family val="2"/>
      </rPr>
      <t> 0/379 (0%)</t>
    </r>
  </si>
  <si>
    <r>
      <t>Opened:</t>
    </r>
    <r>
      <rPr>
        <sz val="15"/>
        <color rgb="FF333333"/>
        <rFont val="Arial"/>
        <family val="2"/>
      </rPr>
      <t> 169/379 (45%)</t>
    </r>
  </si>
  <si>
    <t>Attend our April Tour or Hike</t>
  </si>
  <si>
    <r>
      <t>Created by:</t>
    </r>
    <r>
      <rPr>
        <sz val="15"/>
        <color rgb="FF333333"/>
        <rFont val="Arial"/>
        <family val="2"/>
      </rPr>
      <t> Debbie Reece, CMP on 03/06/2025</t>
    </r>
  </si>
  <si>
    <r>
      <t>Sent:</t>
    </r>
    <r>
      <rPr>
        <sz val="15"/>
        <color rgb="FF333333"/>
        <rFont val="Arial"/>
        <family val="2"/>
      </rPr>
      <t> 380</t>
    </r>
  </si>
  <si>
    <r>
      <t>Delivered:</t>
    </r>
    <r>
      <rPr>
        <sz val="15"/>
        <color rgb="FF333333"/>
        <rFont val="Arial"/>
        <family val="2"/>
      </rPr>
      <t> 379/380 (100%)</t>
    </r>
  </si>
  <si>
    <r>
      <t>Bounced:</t>
    </r>
    <r>
      <rPr>
        <sz val="15"/>
        <color rgb="FF333333"/>
        <rFont val="Arial"/>
        <family val="2"/>
      </rPr>
      <t> 4/380 (1%)</t>
    </r>
  </si>
  <si>
    <r>
      <t>Opened:</t>
    </r>
    <r>
      <rPr>
        <sz val="15"/>
        <color rgb="FF333333"/>
        <rFont val="Arial"/>
        <family val="2"/>
      </rPr>
      <t> 139/379 (37%)</t>
    </r>
  </si>
  <si>
    <t>Join us for the Essentials of FM &amp; Save 25%</t>
  </si>
  <si>
    <r>
      <t>Sent:</t>
    </r>
    <r>
      <rPr>
        <sz val="15"/>
        <color rgb="FF333333"/>
        <rFont val="Arial"/>
        <family val="2"/>
      </rPr>
      <t> 1,322</t>
    </r>
  </si>
  <si>
    <r>
      <t>Delivered:</t>
    </r>
    <r>
      <rPr>
        <sz val="15"/>
        <color rgb="FF333333"/>
        <rFont val="Arial"/>
        <family val="2"/>
      </rPr>
      <t> 1,318/1,322 (100%)</t>
    </r>
  </si>
  <si>
    <r>
      <t>Bounced:</t>
    </r>
    <r>
      <rPr>
        <sz val="15"/>
        <color rgb="FF333333"/>
        <rFont val="Arial"/>
        <family val="2"/>
      </rPr>
      <t> 11/1,322 (1%)</t>
    </r>
  </si>
  <si>
    <r>
      <t>Opened:</t>
    </r>
    <r>
      <rPr>
        <sz val="15"/>
        <color rgb="FF333333"/>
        <rFont val="Arial"/>
        <family val="2"/>
      </rPr>
      <t> 371/1,318 (28%)</t>
    </r>
  </si>
  <si>
    <t>April Knosh &amp; Know &amp; April Tour</t>
  </si>
  <si>
    <r>
      <t>Created by:</t>
    </r>
    <r>
      <rPr>
        <sz val="15"/>
        <color rgb="FF333333"/>
        <rFont val="Arial"/>
        <family val="2"/>
      </rPr>
      <t> Debbie Reece, CMP on 03/12/2025</t>
    </r>
  </si>
  <si>
    <r>
      <t>Sent:</t>
    </r>
    <r>
      <rPr>
        <sz val="15"/>
        <color rgb="FF333333"/>
        <rFont val="Arial"/>
        <family val="2"/>
      </rPr>
      <t> 376</t>
    </r>
  </si>
  <si>
    <r>
      <t>Delivered:</t>
    </r>
    <r>
      <rPr>
        <sz val="15"/>
        <color rgb="FF333333"/>
        <rFont val="Arial"/>
        <family val="2"/>
      </rPr>
      <t> 376/376 (100%)</t>
    </r>
  </si>
  <si>
    <r>
      <t>Bounced:</t>
    </r>
    <r>
      <rPr>
        <sz val="15"/>
        <color rgb="FF333333"/>
        <rFont val="Arial"/>
        <family val="2"/>
      </rPr>
      <t> 0/376 (0%)</t>
    </r>
  </si>
  <si>
    <r>
      <t>Opened:</t>
    </r>
    <r>
      <rPr>
        <sz val="15"/>
        <color rgb="FF333333"/>
        <rFont val="Arial"/>
        <family val="2"/>
      </rPr>
      <t> 128/376 (34%)</t>
    </r>
  </si>
  <si>
    <r>
      <t>Unsubscribed:</t>
    </r>
    <r>
      <rPr>
        <sz val="15"/>
        <color rgb="FF333333"/>
        <rFont val="Arial"/>
        <family val="2"/>
      </rPr>
      <t> 0/376 (0%)</t>
    </r>
  </si>
  <si>
    <t>April Tour &amp; Roundtable Discussion</t>
  </si>
  <si>
    <r>
      <t>Created by:</t>
    </r>
    <r>
      <rPr>
        <sz val="15"/>
        <color rgb="FF333333"/>
        <rFont val="Arial"/>
        <family val="2"/>
      </rPr>
      <t> Debbie Reece, CMP on 03/07/2025</t>
    </r>
  </si>
  <si>
    <r>
      <t>Sent:</t>
    </r>
    <r>
      <rPr>
        <sz val="15"/>
        <color rgb="FF333333"/>
        <rFont val="Arial"/>
        <family val="2"/>
      </rPr>
      <t> 375</t>
    </r>
  </si>
  <si>
    <r>
      <t>Delivered:</t>
    </r>
    <r>
      <rPr>
        <sz val="15"/>
        <color rgb="FF333333"/>
        <rFont val="Arial"/>
        <family val="2"/>
      </rPr>
      <t> 375/375 (100%)</t>
    </r>
  </si>
  <si>
    <r>
      <t>Bounced:</t>
    </r>
    <r>
      <rPr>
        <sz val="15"/>
        <color rgb="FF333333"/>
        <rFont val="Arial"/>
        <family val="2"/>
      </rPr>
      <t> 2/375 (1%)</t>
    </r>
  </si>
  <si>
    <r>
      <t>Opened:</t>
    </r>
    <r>
      <rPr>
        <sz val="15"/>
        <color rgb="FF333333"/>
        <rFont val="Arial"/>
        <family val="2"/>
      </rPr>
      <t> 135/375 (36%)</t>
    </r>
  </si>
  <si>
    <r>
      <t>Unsubscribed:</t>
    </r>
    <r>
      <rPr>
        <sz val="15"/>
        <color rgb="FF333333"/>
        <rFont val="Arial"/>
        <family val="2"/>
      </rPr>
      <t> 0/375 (0%)</t>
    </r>
  </si>
  <si>
    <t>See You Tuesday- Fire Codes &amp; Standards</t>
  </si>
  <si>
    <r>
      <t>Created by:</t>
    </r>
    <r>
      <rPr>
        <sz val="15"/>
        <color rgb="FF333333"/>
        <rFont val="Arial"/>
        <family val="2"/>
      </rPr>
      <t> Debbie Reece, CMP on 03/05/2025</t>
    </r>
  </si>
  <si>
    <r>
      <t>Sent:</t>
    </r>
    <r>
      <rPr>
        <sz val="15"/>
        <color rgb="FF333333"/>
        <rFont val="Arial"/>
        <family val="2"/>
      </rPr>
      <t> 1,224</t>
    </r>
  </si>
  <si>
    <r>
      <t>Delivered:</t>
    </r>
    <r>
      <rPr>
        <sz val="15"/>
        <color rgb="FF333333"/>
        <rFont val="Arial"/>
        <family val="2"/>
      </rPr>
      <t> 1,223/1,224 (100%)</t>
    </r>
  </si>
  <si>
    <r>
      <t>Bounced:</t>
    </r>
    <r>
      <rPr>
        <sz val="15"/>
        <color rgb="FF333333"/>
        <rFont val="Arial"/>
        <family val="2"/>
      </rPr>
      <t> 8/1,224 (1%)</t>
    </r>
  </si>
  <si>
    <r>
      <t>Opened:</t>
    </r>
    <r>
      <rPr>
        <sz val="15"/>
        <color rgb="FF333333"/>
        <rFont val="Arial"/>
        <family val="2"/>
      </rPr>
      <t> 384/1,223 (31%)</t>
    </r>
  </si>
  <si>
    <r>
      <t>Unsubscribed:</t>
    </r>
    <r>
      <rPr>
        <sz val="15"/>
        <color rgb="FF333333"/>
        <rFont val="Arial"/>
        <family val="2"/>
      </rPr>
      <t> 0/1,223 (0%)</t>
    </r>
  </si>
  <si>
    <t>Exclusive Offer: 25% Off FM Essentials Course – Limited Scholarships Available!</t>
  </si>
  <si>
    <r>
      <t>Bounced:</t>
    </r>
    <r>
      <rPr>
        <sz val="15"/>
        <color rgb="FF333333"/>
        <rFont val="Arial"/>
        <family val="2"/>
      </rPr>
      <t> 3/374 (1%)</t>
    </r>
  </si>
  <si>
    <r>
      <t>Opened:</t>
    </r>
    <r>
      <rPr>
        <sz val="15"/>
        <color rgb="FF333333"/>
        <rFont val="Arial"/>
        <family val="2"/>
      </rPr>
      <t> 118/374 (32%)</t>
    </r>
  </si>
  <si>
    <t>Attend the April Tour</t>
  </si>
  <si>
    <r>
      <t>Opened:</t>
    </r>
    <r>
      <rPr>
        <sz val="15"/>
        <color rgb="FF333333"/>
        <rFont val="Arial"/>
        <family val="2"/>
      </rPr>
      <t> 137/374 (37%)</t>
    </r>
  </si>
  <si>
    <t>Reminder- See you Tuesday for our March Luncheon</t>
  </si>
  <si>
    <r>
      <t>Sent:</t>
    </r>
    <r>
      <rPr>
        <sz val="15"/>
        <color rgb="FF333333"/>
        <rFont val="Arial"/>
        <family val="2"/>
      </rPr>
      <t> 95</t>
    </r>
  </si>
  <si>
    <r>
      <t>Delivered:</t>
    </r>
    <r>
      <rPr>
        <sz val="15"/>
        <color rgb="FF333333"/>
        <rFont val="Arial"/>
        <family val="2"/>
      </rPr>
      <t> 95/95 (100%)</t>
    </r>
  </si>
  <si>
    <r>
      <t>Bounced:</t>
    </r>
    <r>
      <rPr>
        <sz val="15"/>
        <color rgb="FF333333"/>
        <rFont val="Arial"/>
        <family val="2"/>
      </rPr>
      <t> 0/95 (0%)</t>
    </r>
  </si>
  <si>
    <r>
      <t>Opened:</t>
    </r>
    <r>
      <rPr>
        <sz val="15"/>
        <color rgb="FF333333"/>
        <rFont val="Arial"/>
        <family val="2"/>
      </rPr>
      <t> 41/95 (43%)</t>
    </r>
  </si>
  <si>
    <r>
      <t>Unsubscribed:</t>
    </r>
    <r>
      <rPr>
        <sz val="15"/>
        <color rgb="FF333333"/>
        <rFont val="Arial"/>
        <family val="2"/>
      </rPr>
      <t> 0/95 (0%)</t>
    </r>
  </si>
  <si>
    <t>March Membership Lunch: Fire Codes &amp; Standards</t>
  </si>
  <si>
    <r>
      <t>Created by:</t>
    </r>
    <r>
      <rPr>
        <sz val="15"/>
        <color rgb="FF333333"/>
        <rFont val="Arial"/>
        <family val="2"/>
      </rPr>
      <t> Debbie Reece, CMP on 03/04/2025</t>
    </r>
  </si>
  <si>
    <r>
      <t>Sent:</t>
    </r>
    <r>
      <rPr>
        <sz val="15"/>
        <color rgb="FF333333"/>
        <rFont val="Arial"/>
        <family val="2"/>
      </rPr>
      <t> 1,237</t>
    </r>
  </si>
  <si>
    <r>
      <t>Delivered:</t>
    </r>
    <r>
      <rPr>
        <sz val="15"/>
        <color rgb="FF333333"/>
        <rFont val="Arial"/>
        <family val="2"/>
      </rPr>
      <t> 1,237/1,237 (100%)</t>
    </r>
  </si>
  <si>
    <r>
      <t>Bounced:</t>
    </r>
    <r>
      <rPr>
        <sz val="15"/>
        <color rgb="FF333333"/>
        <rFont val="Arial"/>
        <family val="2"/>
      </rPr>
      <t> 7/1,237 (1%)</t>
    </r>
  </si>
  <si>
    <r>
      <t>Opened:</t>
    </r>
    <r>
      <rPr>
        <sz val="15"/>
        <color rgb="FF333333"/>
        <rFont val="Arial"/>
        <family val="2"/>
      </rPr>
      <t> 397/1,237 (32%)</t>
    </r>
  </si>
  <si>
    <r>
      <t>Unsubscribed:</t>
    </r>
    <r>
      <rPr>
        <sz val="15"/>
        <color rgb="FF333333"/>
        <rFont val="Arial"/>
        <family val="2"/>
      </rPr>
      <t> 0/1,237 (0%)</t>
    </r>
  </si>
  <si>
    <r>
      <t>Delivery Rate:</t>
    </r>
    <r>
      <rPr>
        <sz val="11"/>
        <color rgb="FF002060"/>
        <rFont val="Franklin Gothic Book"/>
        <family val="2"/>
        <scheme val="minor"/>
      </rPr>
      <t xml:space="preserve"> Excellent, with nearly all emails reaching recipients (99-100% delivered).</t>
    </r>
  </si>
  <si>
    <r>
      <t>Bounce Rate:</t>
    </r>
    <r>
      <rPr>
        <sz val="11"/>
        <color rgb="FF002060"/>
        <rFont val="Franklin Gothic Book"/>
        <family val="2"/>
        <scheme val="minor"/>
      </rPr>
      <t xml:space="preserve"> Very low (mostly 0-1%), meaning the email list is well-maintained.</t>
    </r>
  </si>
  <si>
    <r>
      <t>Unsubscribe Rate:</t>
    </r>
    <r>
      <rPr>
        <sz val="11"/>
        <color rgb="FF002060"/>
        <rFont val="Franklin Gothic Book"/>
        <family val="2"/>
        <scheme val="minor"/>
      </rPr>
      <t xml:space="preserve"> 0% across all emails, indicating recipients are engaged and not opting out.</t>
    </r>
  </si>
  <si>
    <t xml:space="preserve">Key Takeaways </t>
  </si>
  <si>
    <t>FMP Series 1- Finance and Business class</t>
  </si>
  <si>
    <t>2023-2024</t>
  </si>
  <si>
    <t>as of 4/10/2025</t>
  </si>
  <si>
    <t>Chrome, Safari, Mozilla</t>
  </si>
  <si>
    <t>Win10 (53%), Mac (13%), iOS (9%), Linux (3.0%), Android 2%, Windows (1%), Other (.6%)</t>
  </si>
  <si>
    <t>Win10 (52%), Mac (17%), iOS (13%), Linux (9.0%), Android 3%, Windows (1%), Other (1%)</t>
  </si>
  <si>
    <t>Registration Page, Meeting Page, Calendar, gallery, classified, bio, directory, partners</t>
  </si>
  <si>
    <t>Registration Page, gallery, calendar, members, classified, bio, directory, mentor form</t>
  </si>
  <si>
    <t>Meeting Page, Classifieds, Directory, Partners, Committees, forms</t>
  </si>
  <si>
    <t xml:space="preserve">Meeting Page, Gallery, Calendar Page, Members Classifieds, Directory, bios </t>
  </si>
  <si>
    <t>Attend Denver's World FM Day &amp; May Breakfast Celebration!</t>
  </si>
  <si>
    <r>
      <t>Meeting: </t>
    </r>
    <r>
      <rPr>
        <sz val="15"/>
        <color rgb="FF333333"/>
        <rFont val="Arial"/>
        <family val="2"/>
      </rPr>
      <t>05/13/2025 May Membership Breakfast &amp; FM Day Celebration!</t>
    </r>
  </si>
  <si>
    <r>
      <t>Created by:</t>
    </r>
    <r>
      <rPr>
        <sz val="15"/>
        <color rgb="FF333333"/>
        <rFont val="Arial"/>
        <family val="2"/>
      </rPr>
      <t> Debbie Reece, CMP on 04/07/2025</t>
    </r>
  </si>
  <si>
    <r>
      <t>Delivered:</t>
    </r>
    <r>
      <rPr>
        <sz val="15"/>
        <color rgb="FF333333"/>
        <rFont val="Arial"/>
        <family val="2"/>
      </rPr>
      <t> 1,265/1,267 (100%)</t>
    </r>
  </si>
  <si>
    <r>
      <t>Bounced:</t>
    </r>
    <r>
      <rPr>
        <sz val="15"/>
        <color rgb="FF333333"/>
        <rFont val="Arial"/>
        <family val="2"/>
      </rPr>
      <t> 14/1,267 (1%)</t>
    </r>
  </si>
  <si>
    <r>
      <t>Opened:</t>
    </r>
    <r>
      <rPr>
        <sz val="15"/>
        <color rgb="FF333333"/>
        <rFont val="Arial"/>
        <family val="2"/>
      </rPr>
      <t> 451/1,265 (36%)</t>
    </r>
  </si>
  <si>
    <r>
      <t>Unsubscribed:</t>
    </r>
    <r>
      <rPr>
        <sz val="15"/>
        <color rgb="FF333333"/>
        <rFont val="Arial"/>
        <family val="2"/>
      </rPr>
      <t> 0/1,265 (0%)</t>
    </r>
  </si>
  <si>
    <t>Partnership is now open for 2025-26</t>
  </si>
  <si>
    <r>
      <t>Sent:</t>
    </r>
    <r>
      <rPr>
        <sz val="15"/>
        <color rgb="FF333333"/>
        <rFont val="Arial"/>
        <family val="2"/>
      </rPr>
      <t> 1,074</t>
    </r>
  </si>
  <si>
    <r>
      <t>Delivered:</t>
    </r>
    <r>
      <rPr>
        <sz val="15"/>
        <color rgb="FF333333"/>
        <rFont val="Arial"/>
        <family val="2"/>
      </rPr>
      <t> 1,074/1,074 (100%)</t>
    </r>
  </si>
  <si>
    <r>
      <t>Bounced:</t>
    </r>
    <r>
      <rPr>
        <sz val="15"/>
        <color rgb="FF333333"/>
        <rFont val="Arial"/>
        <family val="2"/>
      </rPr>
      <t> 12/1,074 (1%)</t>
    </r>
  </si>
  <si>
    <r>
      <t>Opened:</t>
    </r>
    <r>
      <rPr>
        <sz val="15"/>
        <color rgb="FF333333"/>
        <rFont val="Arial"/>
        <family val="2"/>
      </rPr>
      <t> 445/1,074 (41%)</t>
    </r>
  </si>
  <si>
    <r>
      <t>Unsubscribed:</t>
    </r>
    <r>
      <rPr>
        <sz val="15"/>
        <color rgb="FF333333"/>
        <rFont val="Arial"/>
        <family val="2"/>
      </rPr>
      <t> 0/1,074 (0%)</t>
    </r>
  </si>
  <si>
    <r>
      <t>Created by:</t>
    </r>
    <r>
      <rPr>
        <sz val="15"/>
        <color rgb="FF333333"/>
        <rFont val="Arial"/>
        <family val="2"/>
      </rPr>
      <t> Debbie Reece, CMP on 03/26/2025</t>
    </r>
  </si>
  <si>
    <r>
      <t>Delivered:</t>
    </r>
    <r>
      <rPr>
        <sz val="15"/>
        <color rgb="FF333333"/>
        <rFont val="Arial"/>
        <family val="2"/>
      </rPr>
      <t> 1,327/1,330 (100%)</t>
    </r>
  </si>
  <si>
    <r>
      <t>Bounced:</t>
    </r>
    <r>
      <rPr>
        <sz val="15"/>
        <color rgb="FF333333"/>
        <rFont val="Arial"/>
        <family val="2"/>
      </rPr>
      <t> 11/1,330 (1%)</t>
    </r>
  </si>
  <si>
    <r>
      <t>Opened:</t>
    </r>
    <r>
      <rPr>
        <sz val="15"/>
        <color rgb="FF333333"/>
        <rFont val="Arial"/>
        <family val="2"/>
      </rPr>
      <t> 796/1,327 (60%)</t>
    </r>
  </si>
  <si>
    <t>Ask the Engineers!</t>
  </si>
  <si>
    <r>
      <t>Sent:</t>
    </r>
    <r>
      <rPr>
        <sz val="15"/>
        <color rgb="FF333333"/>
        <rFont val="Arial"/>
        <family val="2"/>
      </rPr>
      <t> 384</t>
    </r>
  </si>
  <si>
    <r>
      <t>Delivered:</t>
    </r>
    <r>
      <rPr>
        <sz val="15"/>
        <color rgb="FF333333"/>
        <rFont val="Arial"/>
        <family val="2"/>
      </rPr>
      <t> 384/384 (100%)</t>
    </r>
  </si>
  <si>
    <r>
      <t>Bounced:</t>
    </r>
    <r>
      <rPr>
        <sz val="15"/>
        <color rgb="FF333333"/>
        <rFont val="Arial"/>
        <family val="2"/>
      </rPr>
      <t> 1/384 (0%)</t>
    </r>
  </si>
  <si>
    <r>
      <t>Opened:</t>
    </r>
    <r>
      <rPr>
        <sz val="15"/>
        <color rgb="FF333333"/>
        <rFont val="Arial"/>
        <family val="2"/>
      </rPr>
      <t> 135/384 (35%)</t>
    </r>
  </si>
  <si>
    <r>
      <t>Unsubscribed:</t>
    </r>
    <r>
      <rPr>
        <sz val="15"/>
        <color rgb="FF333333"/>
        <rFont val="Arial"/>
        <family val="2"/>
      </rPr>
      <t> 0/384 (0%)</t>
    </r>
  </si>
  <si>
    <t>as of 3/24/2025</t>
  </si>
  <si>
    <t>as of 4/14/25</t>
  </si>
  <si>
    <t>Back to 400 in January, steady in Feb and increased to 410 members before the end of the month drops. 414 in June.</t>
  </si>
  <si>
    <t>4th largest chapter in the USA as of July</t>
  </si>
  <si>
    <t>as of 5/29/25</t>
  </si>
  <si>
    <t>as of 7/31/25</t>
  </si>
  <si>
    <t>as of 8/31/2025</t>
  </si>
  <si>
    <t>as of 9/30/25</t>
  </si>
  <si>
    <t>as of 10/24/25</t>
  </si>
  <si>
    <t>2025-2026</t>
  </si>
  <si>
    <t>December Knosh &amp; Know 2026</t>
  </si>
  <si>
    <t>October Roundtable Discussion</t>
  </si>
  <si>
    <t>August Knosh &amp; Know 2026</t>
  </si>
  <si>
    <t>2026 IFMA Denver Annual Golf Tournament</t>
  </si>
  <si>
    <t>June Knosh &amp; Know 2026</t>
  </si>
  <si>
    <t>May Membership Breakfast and World FM Day Celebration</t>
  </si>
  <si>
    <t>DU Knoebel Events Center</t>
  </si>
  <si>
    <t>April Roundtable Discussion</t>
  </si>
  <si>
    <t>April Chapter Meeting</t>
  </si>
  <si>
    <t>University of Denver Knobel Events Center</t>
  </si>
  <si>
    <t>2026 March Membership Luncheon</t>
  </si>
  <si>
    <t>Denver Zoo</t>
  </si>
  <si>
    <t>February Knosh &amp; Know 2026</t>
  </si>
  <si>
    <t>February Tour 2026</t>
  </si>
  <si>
    <t>Amazon Warehouse - Two Locations!</t>
  </si>
  <si>
    <t>2026 February Membership Luncheon</t>
  </si>
  <si>
    <t>FMP Series 3: Leadership and Strategy Competency Course</t>
  </si>
  <si>
    <t>Nuggets Game 2026</t>
  </si>
  <si>
    <t>Ball Arena</t>
  </si>
  <si>
    <t>2026 State of the Chapter Membership Annual Meeting</t>
  </si>
  <si>
    <t>Denver Aquarium - Large Ballroom</t>
  </si>
  <si>
    <t>FMP Series 3: Finance and Business Competency Course</t>
  </si>
  <si>
    <t>December Knosh &amp; Know</t>
  </si>
  <si>
    <t>FMP Series 3: Project Management Competency Course</t>
  </si>
  <si>
    <t>Virtual</t>
  </si>
  <si>
    <t>43rd Annual Holiday Awards &amp; Auction</t>
  </si>
  <si>
    <t>Hyatt Regency Aurora-Denver Conference Center</t>
  </si>
  <si>
    <t>November Membership Luncheon &amp; Veterans Celebration</t>
  </si>
  <si>
    <t>FMP Series 3: Operations and Maintenance Competency Course</t>
  </si>
  <si>
    <t>October Knosh &amp; Know</t>
  </si>
  <si>
    <t>2025 Fall Golf Tournament</t>
  </si>
  <si>
    <t>Buffalo Run Golf Course</t>
  </si>
  <si>
    <t>October Hike</t>
  </si>
  <si>
    <t>Sloan’s Lake</t>
  </si>
  <si>
    <t>October Facility Tour: DMNS</t>
  </si>
  <si>
    <t>Cancelled - Opening New Doors Membership Drive &amp; Tour</t>
  </si>
  <si>
    <t>Elements</t>
  </si>
  <si>
    <t>World Workplace Happy Hour in Minnesota</t>
  </si>
  <si>
    <t>Union Rooftop Bar</t>
  </si>
  <si>
    <t>Denver Expo Meetup at World Workplace</t>
  </si>
  <si>
    <t>Expo - Minneapolis Convention Center</t>
  </si>
  <si>
    <t>World Workplace 2025 - Minneapolis, MN</t>
  </si>
  <si>
    <t>Minneapolis Convention Center</t>
  </si>
  <si>
    <t>September Membership Luncheon</t>
  </si>
  <si>
    <t>Maggiano’s DTC</t>
  </si>
  <si>
    <t>CFM Workshop (August)</t>
  </si>
  <si>
    <t>Daniels Fund Room 139</t>
  </si>
  <si>
    <t>Golf Tournament 2025</t>
  </si>
  <si>
    <t>August 2025 Hike</t>
  </si>
  <si>
    <t>Eagle View Trail Loop</t>
  </si>
  <si>
    <t>Second Annual Sustainability Soiree</t>
  </si>
  <si>
    <t>July Hike: APEX Park Trail</t>
  </si>
  <si>
    <t>APEX Park Trail</t>
  </si>
  <si>
    <t>Partnership Appreciation</t>
  </si>
  <si>
    <t>The Fort</t>
  </si>
  <si>
    <t>Summer Luau</t>
  </si>
  <si>
    <t>CU Anschutz Medical Campus (Behind Fulginiti Building)</t>
  </si>
  <si>
    <t>Virtual FMP Series 2025 - Operations &amp; Maintenance</t>
  </si>
  <si>
    <t>FMP Series 2: Project Management Competency Course</t>
  </si>
  <si>
    <t>June Hike: North Loop Table Mountain</t>
  </si>
  <si>
    <t>North Table Mountain</t>
  </si>
  <si>
    <t>Work Day 2025</t>
  </si>
  <si>
    <t>Denver Children’s Advocacy Center (DCAC)</t>
  </si>
  <si>
    <t>June Knosh &amp; Know</t>
  </si>
  <si>
    <t>Rockies Game 2025</t>
  </si>
  <si>
    <t>Essentials of Facility Management 2025 (In-Person)</t>
  </si>
  <si>
    <t>Essentials of FM Course 2025</t>
  </si>
  <si>
    <t>May Hike: Genesee Summit Trail</t>
  </si>
  <si>
    <t>Genesee Summit Trail</t>
  </si>
  <si>
    <t>May Membership Breakfast &amp; FM Day Celebration</t>
  </si>
  <si>
    <t>Denver Aquarium</t>
  </si>
  <si>
    <t>2025 SFP</t>
  </si>
  <si>
    <t>Online</t>
  </si>
  <si>
    <t>Facility Fusion 2025</t>
  </si>
  <si>
    <t>Austin</t>
  </si>
  <si>
    <t>Essentials of FM - Offered November and December</t>
  </si>
  <si>
    <t>Single Meeting 1 Column Left 25</t>
  </si>
  <si>
    <r>
      <t>Meeting: </t>
    </r>
    <r>
      <rPr>
        <sz val="15"/>
        <color rgb="FF333333"/>
        <rFont val="Arial"/>
        <family val="2"/>
      </rPr>
      <t>11/18/2025 EOFM November</t>
    </r>
  </si>
  <si>
    <r>
      <t>Created by:</t>
    </r>
    <r>
      <rPr>
        <sz val="15"/>
        <color rgb="FF333333"/>
        <rFont val="Arial"/>
        <family val="2"/>
      </rPr>
      <t> Debbie Reece, CMP on 10/24/2025</t>
    </r>
  </si>
  <si>
    <r>
      <t>Sent:</t>
    </r>
    <r>
      <rPr>
        <sz val="15"/>
        <color rgb="FF333333"/>
        <rFont val="Arial"/>
        <family val="2"/>
      </rPr>
      <t> 1,426</t>
    </r>
  </si>
  <si>
    <r>
      <t>Delivered:</t>
    </r>
    <r>
      <rPr>
        <sz val="15"/>
        <color rgb="FF333333"/>
        <rFont val="Arial"/>
        <family val="2"/>
      </rPr>
      <t> 1,424/1,426 (100%)</t>
    </r>
  </si>
  <si>
    <r>
      <t>Bounced:</t>
    </r>
    <r>
      <rPr>
        <sz val="15"/>
        <color rgb="FF333333"/>
        <rFont val="Arial"/>
        <family val="2"/>
      </rPr>
      <t> 11/1,426 (1%)</t>
    </r>
  </si>
  <si>
    <r>
      <t>Opened:</t>
    </r>
    <r>
      <rPr>
        <sz val="15"/>
        <color rgb="FF333333"/>
        <rFont val="Arial"/>
        <family val="2"/>
      </rPr>
      <t> 212/1,424 (15%)</t>
    </r>
  </si>
  <si>
    <r>
      <t>Unsubscribed:</t>
    </r>
    <r>
      <rPr>
        <sz val="15"/>
        <color rgb="FF333333"/>
        <rFont val="Arial"/>
        <family val="2"/>
      </rPr>
      <t> 0/1,424 (0%)</t>
    </r>
  </si>
  <si>
    <t>November Luncheon- Last Chance to Register</t>
  </si>
  <si>
    <r>
      <t>Meeting: </t>
    </r>
    <r>
      <rPr>
        <sz val="15"/>
        <color rgb="FF333333"/>
        <rFont val="Arial"/>
        <family val="2"/>
      </rPr>
      <t>11/04/2025 November Membership Luncheon &amp; Veterans Celebration</t>
    </r>
  </si>
  <si>
    <r>
      <t>Created by:</t>
    </r>
    <r>
      <rPr>
        <sz val="15"/>
        <color rgb="FF333333"/>
        <rFont val="Arial"/>
        <family val="2"/>
      </rPr>
      <t> Debbie Reece, CMP on 10/22/2025</t>
    </r>
  </si>
  <si>
    <r>
      <t>Sent:</t>
    </r>
    <r>
      <rPr>
        <sz val="15"/>
        <color rgb="FF333333"/>
        <rFont val="Arial"/>
        <family val="2"/>
      </rPr>
      <t> 291</t>
    </r>
  </si>
  <si>
    <r>
      <t>Delivered:</t>
    </r>
    <r>
      <rPr>
        <sz val="15"/>
        <color rgb="FF333333"/>
        <rFont val="Arial"/>
        <family val="2"/>
      </rPr>
      <t> 291/291 (100%)</t>
    </r>
  </si>
  <si>
    <r>
      <t>Bounced:</t>
    </r>
    <r>
      <rPr>
        <sz val="15"/>
        <color rgb="FF333333"/>
        <rFont val="Arial"/>
        <family val="2"/>
      </rPr>
      <t> 1/291 (0%)</t>
    </r>
  </si>
  <si>
    <r>
      <t>Opened:</t>
    </r>
    <r>
      <rPr>
        <sz val="15"/>
        <color rgb="FF333333"/>
        <rFont val="Arial"/>
        <family val="2"/>
      </rPr>
      <t> 100/291 (34%)</t>
    </r>
  </si>
  <si>
    <r>
      <t>Unsubscribed:</t>
    </r>
    <r>
      <rPr>
        <sz val="15"/>
        <color rgb="FF333333"/>
        <rFont val="Arial"/>
        <family val="2"/>
      </rPr>
      <t> 0/291 (0%)</t>
    </r>
  </si>
  <si>
    <t>Reminder for our event: P2220 Design Solutions</t>
  </si>
  <si>
    <r>
      <t>Meeting: </t>
    </r>
    <r>
      <rPr>
        <sz val="15"/>
        <color rgb="FF333333"/>
        <rFont val="Arial"/>
        <family val="2"/>
      </rPr>
      <t>10/23/2025 October Knosh &amp; Know</t>
    </r>
  </si>
  <si>
    <r>
      <t>Opened:</t>
    </r>
    <r>
      <rPr>
        <sz val="15"/>
        <color rgb="FF333333"/>
        <rFont val="Arial"/>
        <family val="2"/>
      </rPr>
      <t> 11/21 (52%)</t>
    </r>
  </si>
  <si>
    <t>November Luncheon- Register by Friday!</t>
  </si>
  <si>
    <r>
      <t>Created by:</t>
    </r>
    <r>
      <rPr>
        <sz val="15"/>
        <color rgb="FF333333"/>
        <rFont val="Arial"/>
        <family val="2"/>
      </rPr>
      <t> Debbie Reece, CMP on 10/21/2025</t>
    </r>
  </si>
  <si>
    <r>
      <t>Sent:</t>
    </r>
    <r>
      <rPr>
        <sz val="15"/>
        <color rgb="FF333333"/>
        <rFont val="Arial"/>
        <family val="2"/>
      </rPr>
      <t> 1,424</t>
    </r>
  </si>
  <si>
    <r>
      <t>Delivered:</t>
    </r>
    <r>
      <rPr>
        <sz val="15"/>
        <color rgb="FF333333"/>
        <rFont val="Arial"/>
        <family val="2"/>
      </rPr>
      <t> 1,421/1,424 (100%)</t>
    </r>
  </si>
  <si>
    <r>
      <t>Bounced:</t>
    </r>
    <r>
      <rPr>
        <sz val="15"/>
        <color rgb="FF333333"/>
        <rFont val="Arial"/>
        <family val="2"/>
      </rPr>
      <t> 12/1,424 (1%)</t>
    </r>
  </si>
  <si>
    <r>
      <t>Opened:</t>
    </r>
    <r>
      <rPr>
        <sz val="15"/>
        <color rgb="FF333333"/>
        <rFont val="Arial"/>
        <family val="2"/>
      </rPr>
      <t> 475/1,421 (33%)</t>
    </r>
  </si>
  <si>
    <r>
      <t>Unsubscribed:</t>
    </r>
    <r>
      <rPr>
        <sz val="15"/>
        <color rgb="FF333333"/>
        <rFont val="Arial"/>
        <family val="2"/>
      </rPr>
      <t> 3/1,421 (0%)</t>
    </r>
  </si>
  <si>
    <t>Time is running out for your nominations for the Annual Awards- Enter by 10/31</t>
  </si>
  <si>
    <r>
      <t>Meeting: </t>
    </r>
    <r>
      <rPr>
        <sz val="15"/>
        <color rgb="FF333333"/>
        <rFont val="Arial"/>
        <family val="2"/>
      </rPr>
      <t>12/04/2025 43rd Annual Holiday Awards &amp; Auction</t>
    </r>
  </si>
  <si>
    <r>
      <t>Created by:</t>
    </r>
    <r>
      <rPr>
        <sz val="15"/>
        <color rgb="FF333333"/>
        <rFont val="Arial"/>
        <family val="2"/>
      </rPr>
      <t> Debbie Reece, CMP on 10/14/2025</t>
    </r>
  </si>
  <si>
    <r>
      <t>Bounced:</t>
    </r>
    <r>
      <rPr>
        <sz val="15"/>
        <color rgb="FF333333"/>
        <rFont val="Arial"/>
        <family val="2"/>
      </rPr>
      <t> 5/373 (1%)</t>
    </r>
  </si>
  <si>
    <r>
      <t>Opened:</t>
    </r>
    <r>
      <rPr>
        <sz val="15"/>
        <color rgb="FF333333"/>
        <rFont val="Arial"/>
        <family val="2"/>
      </rPr>
      <t> 153/373 (41%)</t>
    </r>
  </si>
  <si>
    <r>
      <t>Unsubscribed:</t>
    </r>
    <r>
      <rPr>
        <sz val="15"/>
        <color rgb="FF333333"/>
        <rFont val="Arial"/>
        <family val="2"/>
      </rPr>
      <t> 1/373 (0%)</t>
    </r>
  </si>
  <si>
    <t>You're registered for the hike!</t>
  </si>
  <si>
    <r>
      <t>Meeting: </t>
    </r>
    <r>
      <rPr>
        <sz val="15"/>
        <color rgb="FF333333"/>
        <rFont val="Arial"/>
        <family val="2"/>
      </rPr>
      <t>10/15/2025 October Hike</t>
    </r>
  </si>
  <si>
    <r>
      <t>Opened:</t>
    </r>
    <r>
      <rPr>
        <sz val="15"/>
        <color rgb="FF333333"/>
        <rFont val="Arial"/>
        <family val="2"/>
      </rPr>
      <t> 6/10 (60%)</t>
    </r>
  </si>
  <si>
    <t>FM Roundtable Discussion &amp; FMP Workshop</t>
  </si>
  <si>
    <r>
      <t>Bounced:</t>
    </r>
    <r>
      <rPr>
        <sz val="15"/>
        <color rgb="FF333333"/>
        <rFont val="Arial"/>
        <family val="2"/>
      </rPr>
      <t> 1/373 (0%)</t>
    </r>
  </si>
  <si>
    <r>
      <t>Opened:</t>
    </r>
    <r>
      <rPr>
        <sz val="15"/>
        <color rgb="FF333333"/>
        <rFont val="Arial"/>
        <family val="2"/>
      </rPr>
      <t> 147/373 (39%)</t>
    </r>
  </si>
  <si>
    <t>Fall Golf Tournament Reminder - See You Thursday</t>
  </si>
  <si>
    <r>
      <t>Meeting: </t>
    </r>
    <r>
      <rPr>
        <sz val="15"/>
        <color rgb="FF333333"/>
        <rFont val="Arial"/>
        <family val="2"/>
      </rPr>
      <t>10/16/2025 2025 Fall Golf Tournament</t>
    </r>
  </si>
  <si>
    <r>
      <t>Created by:</t>
    </r>
    <r>
      <rPr>
        <sz val="15"/>
        <color rgb="FF333333"/>
        <rFont val="Arial"/>
        <family val="2"/>
      </rPr>
      <t> Debbie Reece, CMP on 10/13/2025</t>
    </r>
  </si>
  <si>
    <r>
      <t>Sent:</t>
    </r>
    <r>
      <rPr>
        <sz val="15"/>
        <color rgb="FF333333"/>
        <rFont val="Arial"/>
        <family val="2"/>
      </rPr>
      <t> 59</t>
    </r>
  </si>
  <si>
    <r>
      <t>Delivered:</t>
    </r>
    <r>
      <rPr>
        <sz val="15"/>
        <color rgb="FF333333"/>
        <rFont val="Arial"/>
        <family val="2"/>
      </rPr>
      <t> 59/59 (100%)</t>
    </r>
  </si>
  <si>
    <r>
      <t>Bounced:</t>
    </r>
    <r>
      <rPr>
        <sz val="15"/>
        <color rgb="FF333333"/>
        <rFont val="Arial"/>
        <family val="2"/>
      </rPr>
      <t> 0/59 (0%)</t>
    </r>
  </si>
  <si>
    <r>
      <t>Opened:</t>
    </r>
    <r>
      <rPr>
        <sz val="15"/>
        <color rgb="FF333333"/>
        <rFont val="Arial"/>
        <family val="2"/>
      </rPr>
      <t> 54/59 (92%)</t>
    </r>
  </si>
  <si>
    <r>
      <t>Unsubscribed:</t>
    </r>
    <r>
      <rPr>
        <sz val="15"/>
        <color rgb="FF333333"/>
        <rFont val="Arial"/>
        <family val="2"/>
      </rPr>
      <t> 0/59 (0%)</t>
    </r>
  </si>
  <si>
    <t>Take our FMP Workshops</t>
  </si>
  <si>
    <r>
      <t>Meeting: </t>
    </r>
    <r>
      <rPr>
        <sz val="15"/>
        <color rgb="FF333333"/>
        <rFont val="Arial"/>
        <family val="2"/>
      </rPr>
      <t>11/04/2025 FMP Series 3 (In-Person): Operations and Maintenance Competency Course</t>
    </r>
  </si>
  <si>
    <r>
      <t>Created by:</t>
    </r>
    <r>
      <rPr>
        <sz val="15"/>
        <color rgb="FF333333"/>
        <rFont val="Arial"/>
        <family val="2"/>
      </rPr>
      <t> Debbie Reece, CMP on 10/10/2025</t>
    </r>
  </si>
  <si>
    <r>
      <t>Sent:</t>
    </r>
    <r>
      <rPr>
        <sz val="15"/>
        <color rgb="FF333333"/>
        <rFont val="Arial"/>
        <family val="2"/>
      </rPr>
      <t> 170</t>
    </r>
  </si>
  <si>
    <r>
      <t>Delivered:</t>
    </r>
    <r>
      <rPr>
        <sz val="15"/>
        <color rgb="FF333333"/>
        <rFont val="Arial"/>
        <family val="2"/>
      </rPr>
      <t> 170/170 (100%)</t>
    </r>
  </si>
  <si>
    <r>
      <t>Bounced:</t>
    </r>
    <r>
      <rPr>
        <sz val="15"/>
        <color rgb="FF333333"/>
        <rFont val="Arial"/>
        <family val="2"/>
      </rPr>
      <t> 0/170 (0%)</t>
    </r>
  </si>
  <si>
    <r>
      <t>Opened:</t>
    </r>
    <r>
      <rPr>
        <sz val="15"/>
        <color rgb="FF333333"/>
        <rFont val="Arial"/>
        <family val="2"/>
      </rPr>
      <t> 47/170 (28%)</t>
    </r>
  </si>
  <si>
    <r>
      <t>Unsubscribed:</t>
    </r>
    <r>
      <rPr>
        <sz val="15"/>
        <color rgb="FF333333"/>
        <rFont val="Arial"/>
        <family val="2"/>
      </rPr>
      <t> 0/170 (0%)</t>
    </r>
  </si>
  <si>
    <t>Have you entered any nominations for the Annual Awards?</t>
  </si>
  <si>
    <r>
      <t>Created by:</t>
    </r>
    <r>
      <rPr>
        <sz val="15"/>
        <color rgb="FF333333"/>
        <rFont val="Arial"/>
        <family val="2"/>
      </rPr>
      <t> Debbie Reece, CMP on 09/30/2025</t>
    </r>
  </si>
  <si>
    <r>
      <t>Bounced:</t>
    </r>
    <r>
      <rPr>
        <sz val="15"/>
        <color rgb="FF333333"/>
        <rFont val="Arial"/>
        <family val="2"/>
      </rPr>
      <t> 2/350 (1%)</t>
    </r>
  </si>
  <si>
    <r>
      <t>Opened:</t>
    </r>
    <r>
      <rPr>
        <sz val="15"/>
        <color rgb="FF333333"/>
        <rFont val="Arial"/>
        <family val="2"/>
      </rPr>
      <t> 143/350 (41%)</t>
    </r>
  </si>
  <si>
    <t>November Membership Luncheon &amp; Veterans Celebration!</t>
  </si>
  <si>
    <r>
      <t>Created by:</t>
    </r>
    <r>
      <rPr>
        <sz val="15"/>
        <color rgb="FF333333"/>
        <rFont val="Arial"/>
        <family val="2"/>
      </rPr>
      <t> Debbie Reece, CMP on 10/03/2025</t>
    </r>
  </si>
  <si>
    <r>
      <t>Sent:</t>
    </r>
    <r>
      <rPr>
        <sz val="15"/>
        <color rgb="FF333333"/>
        <rFont val="Arial"/>
        <family val="2"/>
      </rPr>
      <t> 349</t>
    </r>
  </si>
  <si>
    <r>
      <t>Delivered:</t>
    </r>
    <r>
      <rPr>
        <sz val="15"/>
        <color rgb="FF333333"/>
        <rFont val="Arial"/>
        <family val="2"/>
      </rPr>
      <t> 349/349 (100%)</t>
    </r>
  </si>
  <si>
    <r>
      <t>Bounced:</t>
    </r>
    <r>
      <rPr>
        <sz val="15"/>
        <color rgb="FF333333"/>
        <rFont val="Arial"/>
        <family val="2"/>
      </rPr>
      <t> 0/349 (0%)</t>
    </r>
  </si>
  <si>
    <r>
      <t>Opened:</t>
    </r>
    <r>
      <rPr>
        <sz val="15"/>
        <color rgb="FF333333"/>
        <rFont val="Arial"/>
        <family val="2"/>
      </rPr>
      <t> 169/349 (48%)</t>
    </r>
  </si>
  <si>
    <r>
      <t>Unsubscribed:</t>
    </r>
    <r>
      <rPr>
        <sz val="15"/>
        <color rgb="FF333333"/>
        <rFont val="Arial"/>
        <family val="2"/>
      </rPr>
      <t> 1/349 (0%)</t>
    </r>
  </si>
  <si>
    <t>See You Soon for the Facility Tour &amp; Happy Hour</t>
  </si>
  <si>
    <r>
      <t>Meeting: </t>
    </r>
    <r>
      <rPr>
        <sz val="15"/>
        <color rgb="FF333333"/>
        <rFont val="Arial"/>
        <family val="2"/>
      </rPr>
      <t>10/08/2025 October Facility Tour: DMNS</t>
    </r>
  </si>
  <si>
    <r>
      <t>Sent:</t>
    </r>
    <r>
      <rPr>
        <sz val="15"/>
        <color rgb="FF333333"/>
        <rFont val="Arial"/>
        <family val="2"/>
      </rPr>
      <t> 70</t>
    </r>
  </si>
  <si>
    <r>
      <t>Delivered:</t>
    </r>
    <r>
      <rPr>
        <sz val="15"/>
        <color rgb="FF333333"/>
        <rFont val="Arial"/>
        <family val="2"/>
      </rPr>
      <t> 70/70 (100%)</t>
    </r>
  </si>
  <si>
    <r>
      <t>Bounced:</t>
    </r>
    <r>
      <rPr>
        <sz val="15"/>
        <color rgb="FF333333"/>
        <rFont val="Arial"/>
        <family val="2"/>
      </rPr>
      <t> 1/70 (1%)</t>
    </r>
  </si>
  <si>
    <r>
      <t>Opened:</t>
    </r>
    <r>
      <rPr>
        <sz val="15"/>
        <color rgb="FF333333"/>
        <rFont val="Arial"/>
        <family val="2"/>
      </rPr>
      <t> 40/70 (57%)</t>
    </r>
  </si>
  <si>
    <r>
      <t>Unsubscribed:</t>
    </r>
    <r>
      <rPr>
        <sz val="15"/>
        <color rgb="FF333333"/>
        <rFont val="Arial"/>
        <family val="2"/>
      </rPr>
      <t> 0/70 (0%)</t>
    </r>
  </si>
  <si>
    <t>Fall Golf is Cool- Swing into Action</t>
  </si>
  <si>
    <r>
      <t>Created by:</t>
    </r>
    <r>
      <rPr>
        <sz val="15"/>
        <color rgb="FF333333"/>
        <rFont val="Arial"/>
        <family val="2"/>
      </rPr>
      <t> Debbie Reece, CMP on 10/07/2025</t>
    </r>
  </si>
  <si>
    <r>
      <t>Sent:</t>
    </r>
    <r>
      <rPr>
        <sz val="15"/>
        <color rgb="FF333333"/>
        <rFont val="Arial"/>
        <family val="2"/>
      </rPr>
      <t> 322</t>
    </r>
  </si>
  <si>
    <r>
      <t>Delivered:</t>
    </r>
    <r>
      <rPr>
        <sz val="15"/>
        <color rgb="FF333333"/>
        <rFont val="Arial"/>
        <family val="2"/>
      </rPr>
      <t> 322/322 (100%)</t>
    </r>
  </si>
  <si>
    <r>
      <t>Bounced:</t>
    </r>
    <r>
      <rPr>
        <sz val="15"/>
        <color rgb="FF333333"/>
        <rFont val="Arial"/>
        <family val="2"/>
      </rPr>
      <t> 0/322 (0%)</t>
    </r>
  </si>
  <si>
    <r>
      <t>Opened:</t>
    </r>
    <r>
      <rPr>
        <sz val="15"/>
        <color rgb="FF333333"/>
        <rFont val="Arial"/>
        <family val="2"/>
      </rPr>
      <t> 143/322 (44%)</t>
    </r>
  </si>
  <si>
    <r>
      <t>Unsubscribed:</t>
    </r>
    <r>
      <rPr>
        <sz val="15"/>
        <color rgb="FF333333"/>
        <rFont val="Arial"/>
        <family val="2"/>
      </rPr>
      <t> 0/322 (0%)</t>
    </r>
  </si>
  <si>
    <t>Reminder- Facility Tour &amp; Happy Hour</t>
  </si>
  <si>
    <r>
      <t>Sent:</t>
    </r>
    <r>
      <rPr>
        <sz val="15"/>
        <color rgb="FF333333"/>
        <rFont val="Arial"/>
        <family val="2"/>
      </rPr>
      <t> 66</t>
    </r>
  </si>
  <si>
    <r>
      <t>Delivered:</t>
    </r>
    <r>
      <rPr>
        <sz val="15"/>
        <color rgb="FF333333"/>
        <rFont val="Arial"/>
        <family val="2"/>
      </rPr>
      <t> 66/66 (100%)</t>
    </r>
  </si>
  <si>
    <r>
      <t>Bounced:</t>
    </r>
    <r>
      <rPr>
        <sz val="15"/>
        <color rgb="FF333333"/>
        <rFont val="Arial"/>
        <family val="2"/>
      </rPr>
      <t> 0/66 (0%)</t>
    </r>
  </si>
  <si>
    <r>
      <t>Opened:</t>
    </r>
    <r>
      <rPr>
        <sz val="15"/>
        <color rgb="FF333333"/>
        <rFont val="Arial"/>
        <family val="2"/>
      </rPr>
      <t> 43/66 (65%)</t>
    </r>
  </si>
  <si>
    <r>
      <t>Unsubscribed:</t>
    </r>
    <r>
      <rPr>
        <sz val="15"/>
        <color rgb="FF333333"/>
        <rFont val="Arial"/>
        <family val="2"/>
      </rPr>
      <t> 0/66 (0%)</t>
    </r>
  </si>
  <si>
    <t>Celebrate our Veterans: 11/4</t>
  </si>
  <si>
    <r>
      <t>Created by:</t>
    </r>
    <r>
      <rPr>
        <sz val="15"/>
        <color rgb="FF333333"/>
        <rFont val="Arial"/>
        <family val="2"/>
      </rPr>
      <t> Debbie Reece, CMP on 09/25/2025</t>
    </r>
  </si>
  <si>
    <r>
      <t>Sent:</t>
    </r>
    <r>
      <rPr>
        <sz val="15"/>
        <color rgb="FF333333"/>
        <rFont val="Arial"/>
        <family val="2"/>
      </rPr>
      <t> 318</t>
    </r>
  </si>
  <si>
    <r>
      <t>Delivered:</t>
    </r>
    <r>
      <rPr>
        <sz val="15"/>
        <color rgb="FF333333"/>
        <rFont val="Arial"/>
        <family val="2"/>
      </rPr>
      <t> 318/318 (100%)</t>
    </r>
  </si>
  <si>
    <r>
      <t>Bounced:</t>
    </r>
    <r>
      <rPr>
        <sz val="15"/>
        <color rgb="FF333333"/>
        <rFont val="Arial"/>
        <family val="2"/>
      </rPr>
      <t> 0/318 (0%)</t>
    </r>
  </si>
  <si>
    <r>
      <t>Opened:</t>
    </r>
    <r>
      <rPr>
        <sz val="15"/>
        <color rgb="FF333333"/>
        <rFont val="Arial"/>
        <family val="2"/>
      </rPr>
      <t> 140/318 (44%)</t>
    </r>
  </si>
  <si>
    <r>
      <t>Unsubscribed:</t>
    </r>
    <r>
      <rPr>
        <sz val="15"/>
        <color rgb="FF333333"/>
        <rFont val="Arial"/>
        <family val="2"/>
      </rPr>
      <t> 0/318 (0%)</t>
    </r>
  </si>
  <si>
    <t>New Upcoming Events &amp; Sponsorships</t>
  </si>
  <si>
    <r>
      <t>Created by:</t>
    </r>
    <r>
      <rPr>
        <sz val="15"/>
        <color rgb="FF333333"/>
        <rFont val="Arial"/>
        <family val="2"/>
      </rPr>
      <t> Debbie Reece, CMP on 10/02/2025</t>
    </r>
  </si>
  <si>
    <r>
      <t>Sent:</t>
    </r>
    <r>
      <rPr>
        <sz val="15"/>
        <color rgb="FF333333"/>
        <rFont val="Arial"/>
        <family val="2"/>
      </rPr>
      <t> 23</t>
    </r>
  </si>
  <si>
    <r>
      <t>Delivered:</t>
    </r>
    <r>
      <rPr>
        <sz val="15"/>
        <color rgb="FF333333"/>
        <rFont val="Arial"/>
        <family val="2"/>
      </rPr>
      <t> 23/23 (100%)</t>
    </r>
  </si>
  <si>
    <r>
      <t>Bounced:</t>
    </r>
    <r>
      <rPr>
        <sz val="15"/>
        <color rgb="FF333333"/>
        <rFont val="Arial"/>
        <family val="2"/>
      </rPr>
      <t> 1/23 (4%)</t>
    </r>
  </si>
  <si>
    <r>
      <t>Opened:</t>
    </r>
    <r>
      <rPr>
        <sz val="15"/>
        <color rgb="FF333333"/>
        <rFont val="Arial"/>
        <family val="2"/>
      </rPr>
      <t> 17/23 (74%)</t>
    </r>
  </si>
  <si>
    <r>
      <t>Unsubscribed:</t>
    </r>
    <r>
      <rPr>
        <sz val="15"/>
        <color rgb="FF333333"/>
        <rFont val="Arial"/>
        <family val="2"/>
      </rPr>
      <t> 0/23 (0%)</t>
    </r>
  </si>
  <si>
    <t>Membership Campaign Winner &amp; Upcoming Events</t>
  </si>
  <si>
    <t>Upcoming Meetings 1 Column Centered</t>
  </si>
  <si>
    <r>
      <t>Created by:</t>
    </r>
    <r>
      <rPr>
        <sz val="15"/>
        <color rgb="FF333333"/>
        <rFont val="Arial"/>
        <family val="2"/>
      </rPr>
      <t> Debbie Reece, CMP on 09/26/2025</t>
    </r>
  </si>
  <si>
    <r>
      <t>Delivered:</t>
    </r>
    <r>
      <rPr>
        <sz val="15"/>
        <color rgb="FF333333"/>
        <rFont val="Arial"/>
        <family val="2"/>
      </rPr>
      <t> 346/347 (100%)</t>
    </r>
  </si>
  <si>
    <r>
      <t>Bounced:</t>
    </r>
    <r>
      <rPr>
        <sz val="15"/>
        <color rgb="FF333333"/>
        <rFont val="Arial"/>
        <family val="2"/>
      </rPr>
      <t> 2/347 (1%)</t>
    </r>
  </si>
  <si>
    <r>
      <t>Opened:</t>
    </r>
    <r>
      <rPr>
        <sz val="15"/>
        <color rgb="FF333333"/>
        <rFont val="Arial"/>
        <family val="2"/>
      </rPr>
      <t> 175/346 (51%)</t>
    </r>
  </si>
  <si>
    <r>
      <t>Unsubscribed:</t>
    </r>
    <r>
      <rPr>
        <sz val="15"/>
        <color rgb="FF333333"/>
        <rFont val="Arial"/>
        <family val="2"/>
      </rPr>
      <t> 0/346 (0%)</t>
    </r>
  </si>
  <si>
    <t>Enter Your Nominations for the Annual Awards</t>
  </si>
  <si>
    <r>
      <t>Sent:</t>
    </r>
    <r>
      <rPr>
        <sz val="15"/>
        <color rgb="FF333333"/>
        <rFont val="Arial"/>
        <family val="2"/>
      </rPr>
      <t> 336</t>
    </r>
  </si>
  <si>
    <r>
      <t>Delivered:</t>
    </r>
    <r>
      <rPr>
        <sz val="15"/>
        <color rgb="FF333333"/>
        <rFont val="Arial"/>
        <family val="2"/>
      </rPr>
      <t> 336/336 (100%)</t>
    </r>
  </si>
  <si>
    <r>
      <t>Bounced:</t>
    </r>
    <r>
      <rPr>
        <sz val="15"/>
        <color rgb="FF333333"/>
        <rFont val="Arial"/>
        <family val="2"/>
      </rPr>
      <t> 0/336 (0%)</t>
    </r>
  </si>
  <si>
    <r>
      <t>Opened:</t>
    </r>
    <r>
      <rPr>
        <sz val="15"/>
        <color rgb="FF333333"/>
        <rFont val="Arial"/>
        <family val="2"/>
      </rPr>
      <t> 150/336 (45%)</t>
    </r>
  </si>
  <si>
    <r>
      <t>Unsubscribed:</t>
    </r>
    <r>
      <rPr>
        <sz val="15"/>
        <color rgb="FF333333"/>
        <rFont val="Arial"/>
        <family val="2"/>
      </rPr>
      <t> 0/336 (0%)</t>
    </r>
  </si>
  <si>
    <t>Let's Play Golf: 10/16</t>
  </si>
  <si>
    <r>
      <t>Created by:</t>
    </r>
    <r>
      <rPr>
        <sz val="15"/>
        <color rgb="FF333333"/>
        <rFont val="Arial"/>
        <family val="2"/>
      </rPr>
      <t> Debbie Reece, CMP on 09/29/2025</t>
    </r>
  </si>
  <si>
    <r>
      <t>Sent:</t>
    </r>
    <r>
      <rPr>
        <sz val="15"/>
        <color rgb="FF333333"/>
        <rFont val="Arial"/>
        <family val="2"/>
      </rPr>
      <t> 1,369</t>
    </r>
  </si>
  <si>
    <r>
      <t>Delivered:</t>
    </r>
    <r>
      <rPr>
        <sz val="15"/>
        <color rgb="FF333333"/>
        <rFont val="Arial"/>
        <family val="2"/>
      </rPr>
      <t> 1,368/1,369 (100%)</t>
    </r>
  </si>
  <si>
    <r>
      <t>Bounced:</t>
    </r>
    <r>
      <rPr>
        <sz val="15"/>
        <color rgb="FF333333"/>
        <rFont val="Arial"/>
        <family val="2"/>
      </rPr>
      <t> 12/1,369 (1%)</t>
    </r>
  </si>
  <si>
    <r>
      <t>Opened:</t>
    </r>
    <r>
      <rPr>
        <sz val="15"/>
        <color rgb="FF333333"/>
        <rFont val="Arial"/>
        <family val="2"/>
      </rPr>
      <t> 476/1,368 (35%)</t>
    </r>
  </si>
  <si>
    <r>
      <t>Unsubscribed:</t>
    </r>
    <r>
      <rPr>
        <sz val="15"/>
        <color rgb="FF333333"/>
        <rFont val="Arial"/>
        <family val="2"/>
      </rPr>
      <t> 0/1,368 (0%)</t>
    </r>
  </si>
  <si>
    <t>OND has been cancelled</t>
  </si>
  <si>
    <r>
      <t>Meeting: </t>
    </r>
    <r>
      <rPr>
        <sz val="15"/>
        <color rgb="FF333333"/>
        <rFont val="Arial"/>
        <family val="2"/>
      </rPr>
      <t>10/02/2025 Cancelled- Opening New Doors Membership Drive &amp; Tour</t>
    </r>
  </si>
  <si>
    <r>
      <t>Bounced:</t>
    </r>
    <r>
      <rPr>
        <sz val="15"/>
        <color rgb="FF333333"/>
        <rFont val="Arial"/>
        <family val="2"/>
      </rPr>
      <t> 1/13 (8%)</t>
    </r>
  </si>
  <si>
    <r>
      <t>Opened:</t>
    </r>
    <r>
      <rPr>
        <sz val="15"/>
        <color rgb="FF333333"/>
        <rFont val="Arial"/>
        <family val="2"/>
      </rPr>
      <t> 11/13 (85%)</t>
    </r>
  </si>
  <si>
    <t>Join us for the Oct. 8th Facility Tour of the Denver Museum of Nature and Science</t>
  </si>
  <si>
    <r>
      <t>Created by:</t>
    </r>
    <r>
      <rPr>
        <sz val="15"/>
        <color rgb="FF333333"/>
        <rFont val="Arial"/>
        <family val="2"/>
      </rPr>
      <t> debbie@IFMAdenver.org on 09/15/2025</t>
    </r>
  </si>
  <si>
    <r>
      <t>Sent:</t>
    </r>
    <r>
      <rPr>
        <sz val="15"/>
        <color rgb="FF333333"/>
        <rFont val="Arial"/>
        <family val="2"/>
      </rPr>
      <t> 364</t>
    </r>
  </si>
  <si>
    <r>
      <t>Delivered:</t>
    </r>
    <r>
      <rPr>
        <sz val="15"/>
        <color rgb="FF333333"/>
        <rFont val="Arial"/>
        <family val="2"/>
      </rPr>
      <t> 364/364 (100%)</t>
    </r>
  </si>
  <si>
    <r>
      <t>Bounced:</t>
    </r>
    <r>
      <rPr>
        <sz val="15"/>
        <color rgb="FF333333"/>
        <rFont val="Arial"/>
        <family val="2"/>
      </rPr>
      <t> 0/364 (0%)</t>
    </r>
  </si>
  <si>
    <r>
      <t>Opened:</t>
    </r>
    <r>
      <rPr>
        <sz val="15"/>
        <color rgb="FF333333"/>
        <rFont val="Arial"/>
        <family val="2"/>
      </rPr>
      <t> 158/364 (43%)</t>
    </r>
  </si>
  <si>
    <r>
      <t>Unsubscribed:</t>
    </r>
    <r>
      <rPr>
        <sz val="15"/>
        <color rgb="FF333333"/>
        <rFont val="Arial"/>
        <family val="2"/>
      </rPr>
      <t> 1/364 (0%)</t>
    </r>
  </si>
  <si>
    <t>Attend our new Fall Golf Tournament: Oct. 16th</t>
  </si>
  <si>
    <r>
      <t>Sent:</t>
    </r>
    <r>
      <rPr>
        <sz val="15"/>
        <color rgb="FF333333"/>
        <rFont val="Arial"/>
        <family val="2"/>
      </rPr>
      <t> 1,370</t>
    </r>
  </si>
  <si>
    <r>
      <t>Delivered:</t>
    </r>
    <r>
      <rPr>
        <sz val="15"/>
        <color rgb="FF333333"/>
        <rFont val="Arial"/>
        <family val="2"/>
      </rPr>
      <t> 1,369/1,370 (100%)</t>
    </r>
  </si>
  <si>
    <r>
      <t>Bounced:</t>
    </r>
    <r>
      <rPr>
        <sz val="15"/>
        <color rgb="FF333333"/>
        <rFont val="Arial"/>
        <family val="2"/>
      </rPr>
      <t> 13/1,370 (1%)</t>
    </r>
  </si>
  <si>
    <r>
      <t>Opened:</t>
    </r>
    <r>
      <rPr>
        <sz val="15"/>
        <color rgb="FF333333"/>
        <rFont val="Arial"/>
        <family val="2"/>
      </rPr>
      <t> 436/1,369 (32%)</t>
    </r>
  </si>
  <si>
    <r>
      <t>Unsubscribed:</t>
    </r>
    <r>
      <rPr>
        <sz val="15"/>
        <color rgb="FF333333"/>
        <rFont val="Arial"/>
        <family val="2"/>
      </rPr>
      <t> 0/1,369 (0%)</t>
    </r>
  </si>
  <si>
    <t>November 2025 Update Newsletter</t>
  </si>
  <si>
    <r>
      <t>Newsletter: </t>
    </r>
    <r>
      <rPr>
        <sz val="15"/>
        <color rgb="FF333333"/>
        <rFont val="Arial"/>
        <family val="2"/>
      </rPr>
      <t>October Newsletter</t>
    </r>
  </si>
  <si>
    <r>
      <t>Created by:</t>
    </r>
    <r>
      <rPr>
        <sz val="15"/>
        <color rgb="FF333333"/>
        <rFont val="Arial"/>
        <family val="2"/>
      </rPr>
      <t> debbie@IFMAdenver.org on 09/22/2025</t>
    </r>
  </si>
  <si>
    <r>
      <t>Delivered:</t>
    </r>
    <r>
      <rPr>
        <sz val="15"/>
        <color rgb="FF333333"/>
        <rFont val="Arial"/>
        <family val="2"/>
      </rPr>
      <t> 365/365 (100%)</t>
    </r>
  </si>
  <si>
    <r>
      <t>Opened:</t>
    </r>
    <r>
      <rPr>
        <sz val="15"/>
        <color rgb="FF333333"/>
        <rFont val="Arial"/>
        <family val="2"/>
      </rPr>
      <t> 160/365 (44%)</t>
    </r>
  </si>
  <si>
    <r>
      <t>Unsubscribed:</t>
    </r>
    <r>
      <rPr>
        <sz val="15"/>
        <color rgb="FF333333"/>
        <rFont val="Arial"/>
        <family val="2"/>
      </rPr>
      <t> 0/365 (0%)</t>
    </r>
  </si>
  <si>
    <t>Let's Tour the DMNS Together- Oct. 8th</t>
  </si>
  <si>
    <r>
      <t>Created by:</t>
    </r>
    <r>
      <rPr>
        <sz val="15"/>
        <color rgb="FF333333"/>
        <rFont val="Arial"/>
        <family val="2"/>
      </rPr>
      <t> debbie@IFMAdenver.org on 09/11/2025</t>
    </r>
  </si>
  <si>
    <r>
      <t>Sent:</t>
    </r>
    <r>
      <rPr>
        <sz val="15"/>
        <color rgb="FF333333"/>
        <rFont val="Arial"/>
        <family val="2"/>
      </rPr>
      <t> 366</t>
    </r>
  </si>
  <si>
    <r>
      <t>Delivered:</t>
    </r>
    <r>
      <rPr>
        <sz val="15"/>
        <color rgb="FF333333"/>
        <rFont val="Arial"/>
        <family val="2"/>
      </rPr>
      <t> 366/366 (100%)</t>
    </r>
  </si>
  <si>
    <r>
      <t>Bounced:</t>
    </r>
    <r>
      <rPr>
        <sz val="15"/>
        <color rgb="FF333333"/>
        <rFont val="Arial"/>
        <family val="2"/>
      </rPr>
      <t> 0/366 (0%)</t>
    </r>
  </si>
  <si>
    <r>
      <t>Opened:</t>
    </r>
    <r>
      <rPr>
        <sz val="15"/>
        <color rgb="FF333333"/>
        <rFont val="Arial"/>
        <family val="2"/>
      </rPr>
      <t> 172/366 (47%)</t>
    </r>
  </si>
  <si>
    <r>
      <t>Unsubscribed:</t>
    </r>
    <r>
      <rPr>
        <sz val="15"/>
        <color rgb="FF333333"/>
        <rFont val="Arial"/>
        <family val="2"/>
      </rPr>
      <t> 0/366 (0%)</t>
    </r>
  </si>
  <si>
    <t>WWP Reminders from Denver</t>
  </si>
  <si>
    <r>
      <t>Meeting: </t>
    </r>
    <r>
      <rPr>
        <sz val="15"/>
        <color rgb="FF333333"/>
        <rFont val="Arial"/>
        <family val="2"/>
      </rPr>
      <t>09/18/2025 Denver Expo Meetup at World Workplace</t>
    </r>
  </si>
  <si>
    <r>
      <t>Sent:</t>
    </r>
    <r>
      <rPr>
        <sz val="15"/>
        <color rgb="FF333333"/>
        <rFont val="Arial"/>
        <family val="2"/>
      </rPr>
      <t> 42</t>
    </r>
  </si>
  <si>
    <r>
      <t>Delivered:</t>
    </r>
    <r>
      <rPr>
        <sz val="15"/>
        <color rgb="FF333333"/>
        <rFont val="Arial"/>
        <family val="2"/>
      </rPr>
      <t> 42/42 (100%)</t>
    </r>
  </si>
  <si>
    <r>
      <t>Bounced:</t>
    </r>
    <r>
      <rPr>
        <sz val="15"/>
        <color rgb="FF333333"/>
        <rFont val="Arial"/>
        <family val="2"/>
      </rPr>
      <t> 0/42 (0%)</t>
    </r>
  </si>
  <si>
    <r>
      <t>Opened:</t>
    </r>
    <r>
      <rPr>
        <sz val="15"/>
        <color rgb="FF333333"/>
        <rFont val="Arial"/>
        <family val="2"/>
      </rPr>
      <t> 27/42 (64%)</t>
    </r>
  </si>
  <si>
    <r>
      <t>Unsubscribed:</t>
    </r>
    <r>
      <rPr>
        <sz val="15"/>
        <color rgb="FF333333"/>
        <rFont val="Arial"/>
        <family val="2"/>
      </rPr>
      <t> 0/42 (0%)</t>
    </r>
  </si>
  <si>
    <t>IFMA Denver Fall Events- Join Us!</t>
  </si>
  <si>
    <r>
      <t>Bounced:</t>
    </r>
    <r>
      <rPr>
        <sz val="15"/>
        <color rgb="FF333333"/>
        <rFont val="Arial"/>
        <family val="2"/>
      </rPr>
      <t> 3/366 (1%)</t>
    </r>
  </si>
  <si>
    <r>
      <t>Opened:</t>
    </r>
    <r>
      <rPr>
        <sz val="15"/>
        <color rgb="FF333333"/>
        <rFont val="Arial"/>
        <family val="2"/>
      </rPr>
      <t> 157/366 (43%)</t>
    </r>
  </si>
  <si>
    <t>Play Golf &amp; Network: Oct. 16th</t>
  </si>
  <si>
    <r>
      <t>Sent:</t>
    </r>
    <r>
      <rPr>
        <sz val="15"/>
        <color rgb="FF333333"/>
        <rFont val="Arial"/>
        <family val="2"/>
      </rPr>
      <t> 1,375</t>
    </r>
  </si>
  <si>
    <r>
      <t>Delivered:</t>
    </r>
    <r>
      <rPr>
        <sz val="15"/>
        <color rgb="FF333333"/>
        <rFont val="Arial"/>
        <family val="2"/>
      </rPr>
      <t> 1,374/1,375 (100%)</t>
    </r>
  </si>
  <si>
    <r>
      <t>Bounced:</t>
    </r>
    <r>
      <rPr>
        <sz val="15"/>
        <color rgb="FF333333"/>
        <rFont val="Arial"/>
        <family val="2"/>
      </rPr>
      <t> 7/1,375 (1%)</t>
    </r>
  </si>
  <si>
    <r>
      <t>Opened:</t>
    </r>
    <r>
      <rPr>
        <sz val="15"/>
        <color rgb="FF333333"/>
        <rFont val="Arial"/>
        <family val="2"/>
      </rPr>
      <t> 432/1,374 (31%)</t>
    </r>
  </si>
  <si>
    <r>
      <t>Unsubscribed:</t>
    </r>
    <r>
      <rPr>
        <sz val="15"/>
        <color rgb="FF333333"/>
        <rFont val="Arial"/>
        <family val="2"/>
      </rPr>
      <t> 2/1,374 (0%)</t>
    </r>
  </si>
  <si>
    <t>Hike Reminder- You're Registered</t>
  </si>
  <si>
    <r>
      <t>Meeting: </t>
    </r>
    <r>
      <rPr>
        <sz val="15"/>
        <color rgb="FF333333"/>
        <rFont val="Arial"/>
        <family val="2"/>
      </rPr>
      <t>09/15/2025 September Hike</t>
    </r>
  </si>
  <si>
    <r>
      <t>Sent:</t>
    </r>
    <r>
      <rPr>
        <sz val="15"/>
        <color rgb="FF333333"/>
        <rFont val="Arial"/>
        <family val="2"/>
      </rPr>
      <t> 8</t>
    </r>
  </si>
  <si>
    <r>
      <t>Delivered:</t>
    </r>
    <r>
      <rPr>
        <sz val="15"/>
        <color rgb="FF333333"/>
        <rFont val="Arial"/>
        <family val="2"/>
      </rPr>
      <t> 8/8 (100%)</t>
    </r>
  </si>
  <si>
    <r>
      <t>Bounced:</t>
    </r>
    <r>
      <rPr>
        <sz val="15"/>
        <color rgb="FF333333"/>
        <rFont val="Arial"/>
        <family val="2"/>
      </rPr>
      <t> 0/8 (0%)</t>
    </r>
  </si>
  <si>
    <r>
      <t>Opened:</t>
    </r>
    <r>
      <rPr>
        <sz val="15"/>
        <color rgb="FF333333"/>
        <rFont val="Arial"/>
        <family val="2"/>
      </rPr>
      <t> 7/8 (88%)</t>
    </r>
  </si>
  <si>
    <r>
      <t>Unsubscribed:</t>
    </r>
    <r>
      <rPr>
        <sz val="15"/>
        <color rgb="FF333333"/>
        <rFont val="Arial"/>
        <family val="2"/>
      </rPr>
      <t> 0/8 (0%)</t>
    </r>
  </si>
  <si>
    <t>Join the Award-Winning Denver Chapter of IFMA</t>
  </si>
  <si>
    <t>Non-Member Join Email 25</t>
  </si>
  <si>
    <r>
      <t>Created by:</t>
    </r>
    <r>
      <rPr>
        <sz val="15"/>
        <color rgb="FF333333"/>
        <rFont val="Arial"/>
        <family val="2"/>
      </rPr>
      <t> debbie@IFMAdenver.org on 09/12/2025</t>
    </r>
  </si>
  <si>
    <r>
      <t>Sent:</t>
    </r>
    <r>
      <rPr>
        <sz val="15"/>
        <color rgb="FF333333"/>
        <rFont val="Arial"/>
        <family val="2"/>
      </rPr>
      <t> 1,037</t>
    </r>
  </si>
  <si>
    <r>
      <t>Delivered:</t>
    </r>
    <r>
      <rPr>
        <sz val="15"/>
        <color rgb="FF333333"/>
        <rFont val="Arial"/>
        <family val="2"/>
      </rPr>
      <t> 1,035/1,037 (100%)</t>
    </r>
  </si>
  <si>
    <r>
      <t>Bounced:</t>
    </r>
    <r>
      <rPr>
        <sz val="15"/>
        <color rgb="FF333333"/>
        <rFont val="Arial"/>
        <family val="2"/>
      </rPr>
      <t> 10/1,037 (1%)</t>
    </r>
  </si>
  <si>
    <r>
      <t>Opened:</t>
    </r>
    <r>
      <rPr>
        <sz val="15"/>
        <color rgb="FF333333"/>
        <rFont val="Arial"/>
        <family val="2"/>
      </rPr>
      <t> 591/1,035 (57%)</t>
    </r>
  </si>
  <si>
    <r>
      <t>Unsubscribed:</t>
    </r>
    <r>
      <rPr>
        <sz val="15"/>
        <color rgb="FF333333"/>
        <rFont val="Arial"/>
        <family val="2"/>
      </rPr>
      <t> 2/1,035 (0%)</t>
    </r>
  </si>
  <si>
    <t>What's Happening at World Workplace from Denver</t>
  </si>
  <si>
    <r>
      <t>Sent:</t>
    </r>
    <r>
      <rPr>
        <sz val="15"/>
        <color rgb="FF333333"/>
        <rFont val="Arial"/>
        <family val="2"/>
      </rPr>
      <t> 43</t>
    </r>
  </si>
  <si>
    <r>
      <t>Delivered:</t>
    </r>
    <r>
      <rPr>
        <sz val="15"/>
        <color rgb="FF333333"/>
        <rFont val="Arial"/>
        <family val="2"/>
      </rPr>
      <t> 42/43 (98%)</t>
    </r>
  </si>
  <si>
    <r>
      <t>Bounced:</t>
    </r>
    <r>
      <rPr>
        <sz val="15"/>
        <color rgb="FF333333"/>
        <rFont val="Arial"/>
        <family val="2"/>
      </rPr>
      <t> 1/43 (2%)</t>
    </r>
  </si>
  <si>
    <r>
      <t>Opened:</t>
    </r>
    <r>
      <rPr>
        <sz val="15"/>
        <color rgb="FF333333"/>
        <rFont val="Arial"/>
        <family val="2"/>
      </rPr>
      <t> 23/42 (55%)</t>
    </r>
  </si>
  <si>
    <t>Sponsor or Attend our NEW Fall Golf Tournament</t>
  </si>
  <si>
    <r>
      <t>Bounced:</t>
    </r>
    <r>
      <rPr>
        <sz val="15"/>
        <color rgb="FF333333"/>
        <rFont val="Arial"/>
        <family val="2"/>
      </rPr>
      <t> 0/369 (0%)</t>
    </r>
  </si>
  <si>
    <r>
      <t>Opened:</t>
    </r>
    <r>
      <rPr>
        <sz val="15"/>
        <color rgb="FF333333"/>
        <rFont val="Arial"/>
        <family val="2"/>
      </rPr>
      <t> 178/369 (48%)</t>
    </r>
  </si>
  <si>
    <t>Thanks for Attending our September Lunch - Get the Presentation</t>
  </si>
  <si>
    <r>
      <t>Meeting: </t>
    </r>
    <r>
      <rPr>
        <sz val="15"/>
        <color rgb="FF333333"/>
        <rFont val="Arial"/>
        <family val="2"/>
      </rPr>
      <t>09/09/2025 September Membership Luncheon</t>
    </r>
  </si>
  <si>
    <r>
      <t>Created by:</t>
    </r>
    <r>
      <rPr>
        <sz val="15"/>
        <color rgb="FF333333"/>
        <rFont val="Arial"/>
        <family val="2"/>
      </rPr>
      <t> debbie@IFMAdenver.org on 09/10/2025</t>
    </r>
  </si>
  <si>
    <r>
      <t>Sent:</t>
    </r>
    <r>
      <rPr>
        <sz val="15"/>
        <color rgb="FF333333"/>
        <rFont val="Arial"/>
        <family val="2"/>
      </rPr>
      <t> 143</t>
    </r>
  </si>
  <si>
    <r>
      <t>Delivered:</t>
    </r>
    <r>
      <rPr>
        <sz val="15"/>
        <color rgb="FF333333"/>
        <rFont val="Arial"/>
        <family val="2"/>
      </rPr>
      <t> 143/143 (100%)</t>
    </r>
  </si>
  <si>
    <r>
      <t>Bounced:</t>
    </r>
    <r>
      <rPr>
        <sz val="15"/>
        <color rgb="FF333333"/>
        <rFont val="Arial"/>
        <family val="2"/>
      </rPr>
      <t> 1/143 (1%)</t>
    </r>
  </si>
  <si>
    <r>
      <t>Opened:</t>
    </r>
    <r>
      <rPr>
        <sz val="15"/>
        <color rgb="FF333333"/>
        <rFont val="Arial"/>
        <family val="2"/>
      </rPr>
      <t> 114/143 (80%)</t>
    </r>
  </si>
  <si>
    <r>
      <t>Unsubscribed:</t>
    </r>
    <r>
      <rPr>
        <sz val="15"/>
        <color rgb="FF333333"/>
        <rFont val="Arial"/>
        <family val="2"/>
      </rPr>
      <t> 0/143 (0%)</t>
    </r>
  </si>
  <si>
    <t>Nominations for the Annual Awards is Now Open!</t>
  </si>
  <si>
    <r>
      <t>Created by:</t>
    </r>
    <r>
      <rPr>
        <sz val="15"/>
        <color rgb="FF333333"/>
        <rFont val="Arial"/>
        <family val="2"/>
      </rPr>
      <t> debbie@IFMAdenver.org on 09/05/2025</t>
    </r>
  </si>
  <si>
    <r>
      <t>Delivered:</t>
    </r>
    <r>
      <rPr>
        <sz val="15"/>
        <color rgb="FF333333"/>
        <rFont val="Arial"/>
        <family val="2"/>
      </rPr>
      <t> 360/361 (100%)</t>
    </r>
  </si>
  <si>
    <r>
      <t>Opened:</t>
    </r>
    <r>
      <rPr>
        <sz val="15"/>
        <color rgb="FF333333"/>
        <rFont val="Arial"/>
        <family val="2"/>
      </rPr>
      <t> 180/360 (50%)</t>
    </r>
  </si>
  <si>
    <t>FMP Workshop- Join 23% of the Chapter who Have an FMP</t>
  </si>
  <si>
    <r>
      <t>Created by:</t>
    </r>
    <r>
      <rPr>
        <sz val="15"/>
        <color rgb="FF333333"/>
        <rFont val="Arial"/>
        <family val="2"/>
      </rPr>
      <t> debbie@IFMAdenver.org on 08/28/2025</t>
    </r>
  </si>
  <si>
    <r>
      <t>Sent:</t>
    </r>
    <r>
      <rPr>
        <sz val="15"/>
        <color rgb="FF333333"/>
        <rFont val="Arial"/>
        <family val="2"/>
      </rPr>
      <t> 253</t>
    </r>
  </si>
  <si>
    <r>
      <t>Delivered:</t>
    </r>
    <r>
      <rPr>
        <sz val="15"/>
        <color rgb="FF333333"/>
        <rFont val="Arial"/>
        <family val="2"/>
      </rPr>
      <t> 253/253 (100%)</t>
    </r>
  </si>
  <si>
    <r>
      <t>Bounced:</t>
    </r>
    <r>
      <rPr>
        <sz val="15"/>
        <color rgb="FF333333"/>
        <rFont val="Arial"/>
        <family val="2"/>
      </rPr>
      <t> 1/253 (0%)</t>
    </r>
  </si>
  <si>
    <r>
      <t>Opened:</t>
    </r>
    <r>
      <rPr>
        <sz val="15"/>
        <color rgb="FF333333"/>
        <rFont val="Arial"/>
        <family val="2"/>
      </rPr>
      <t> 89/253 (35%)</t>
    </r>
  </si>
  <si>
    <r>
      <t>Unsubscribed:</t>
    </r>
    <r>
      <rPr>
        <sz val="15"/>
        <color rgb="FF333333"/>
        <rFont val="Arial"/>
        <family val="2"/>
      </rPr>
      <t> 0/253 (0%)</t>
    </r>
  </si>
  <si>
    <t>See You Tuesday - Bring Donations!</t>
  </si>
  <si>
    <r>
      <t>Sent:</t>
    </r>
    <r>
      <rPr>
        <sz val="15"/>
        <color rgb="FF333333"/>
        <rFont val="Arial"/>
        <family val="2"/>
      </rPr>
      <t> 142</t>
    </r>
  </si>
  <si>
    <r>
      <t>Delivered:</t>
    </r>
    <r>
      <rPr>
        <sz val="15"/>
        <color rgb="FF333333"/>
        <rFont val="Arial"/>
        <family val="2"/>
      </rPr>
      <t> 142/142 (100%)</t>
    </r>
  </si>
  <si>
    <r>
      <t>Bounced:</t>
    </r>
    <r>
      <rPr>
        <sz val="15"/>
        <color rgb="FF333333"/>
        <rFont val="Arial"/>
        <family val="2"/>
      </rPr>
      <t> 0/142 (0%)</t>
    </r>
  </si>
  <si>
    <r>
      <t>Opened:</t>
    </r>
    <r>
      <rPr>
        <sz val="15"/>
        <color rgb="FF333333"/>
        <rFont val="Arial"/>
        <family val="2"/>
      </rPr>
      <t> 95/142 (67%)</t>
    </r>
  </si>
  <si>
    <r>
      <t>Unsubscribed:</t>
    </r>
    <r>
      <rPr>
        <sz val="15"/>
        <color rgb="FF333333"/>
        <rFont val="Arial"/>
        <family val="2"/>
      </rPr>
      <t> 0/142 (0%)</t>
    </r>
  </si>
  <si>
    <t>Attention FMs: Attend our NEW Fall Golf Tournament</t>
  </si>
  <si>
    <r>
      <t>Created by:</t>
    </r>
    <r>
      <rPr>
        <sz val="15"/>
        <color rgb="FF333333"/>
        <rFont val="Arial"/>
        <family val="2"/>
      </rPr>
      <t> debbie@IFMAdenver.org on 09/03/2025</t>
    </r>
  </si>
  <si>
    <r>
      <t>Sent:</t>
    </r>
    <r>
      <rPr>
        <sz val="15"/>
        <color rgb="FF333333"/>
        <rFont val="Arial"/>
        <family val="2"/>
      </rPr>
      <t> 184</t>
    </r>
  </si>
  <si>
    <r>
      <t>Delivered:</t>
    </r>
    <r>
      <rPr>
        <sz val="15"/>
        <color rgb="FF333333"/>
        <rFont val="Arial"/>
        <family val="2"/>
      </rPr>
      <t> 184/184 (100%)</t>
    </r>
  </si>
  <si>
    <r>
      <t>Bounced:</t>
    </r>
    <r>
      <rPr>
        <sz val="15"/>
        <color rgb="FF333333"/>
        <rFont val="Arial"/>
        <family val="2"/>
      </rPr>
      <t> 0/184 (0%)</t>
    </r>
  </si>
  <si>
    <r>
      <t>Opened:</t>
    </r>
    <r>
      <rPr>
        <sz val="15"/>
        <color rgb="FF333333"/>
        <rFont val="Arial"/>
        <family val="2"/>
      </rPr>
      <t> 80/184 (43%)</t>
    </r>
  </si>
  <si>
    <r>
      <t>Unsubscribed:</t>
    </r>
    <r>
      <rPr>
        <sz val="15"/>
        <color rgb="FF333333"/>
        <rFont val="Arial"/>
        <family val="2"/>
      </rPr>
      <t> 0/184 (0%)</t>
    </r>
  </si>
  <si>
    <r>
      <t>Created by:</t>
    </r>
    <r>
      <rPr>
        <sz val="15"/>
        <color rgb="FF333333"/>
        <rFont val="Arial"/>
        <family val="2"/>
      </rPr>
      <t> debbie@IFMAdenver.org on 09/02/2025</t>
    </r>
  </si>
  <si>
    <r>
      <t>Opened:</t>
    </r>
    <r>
      <rPr>
        <sz val="15"/>
        <color rgb="FF333333"/>
        <rFont val="Arial"/>
        <family val="2"/>
      </rPr>
      <t> 15/21 (71%)</t>
    </r>
  </si>
  <si>
    <t>Updates from your chapter</t>
  </si>
  <si>
    <r>
      <t>Created by:</t>
    </r>
    <r>
      <rPr>
        <sz val="15"/>
        <color rgb="FF333333"/>
        <rFont val="Arial"/>
        <family val="2"/>
      </rPr>
      <t> debbie@IFMAdenver.org on 08/29/2025</t>
    </r>
  </si>
  <si>
    <t>Opening New Doors Membership Drive Event</t>
  </si>
  <si>
    <r>
      <t>Sent:</t>
    </r>
    <r>
      <rPr>
        <sz val="15"/>
        <color rgb="FF333333"/>
        <rFont val="Arial"/>
        <family val="2"/>
      </rPr>
      <t> 225</t>
    </r>
  </si>
  <si>
    <r>
      <t>Delivered:</t>
    </r>
    <r>
      <rPr>
        <sz val="15"/>
        <color rgb="FF333333"/>
        <rFont val="Arial"/>
        <family val="2"/>
      </rPr>
      <t> 225/225 (100%)</t>
    </r>
  </si>
  <si>
    <r>
      <t>Bounced:</t>
    </r>
    <r>
      <rPr>
        <sz val="15"/>
        <color rgb="FF333333"/>
        <rFont val="Arial"/>
        <family val="2"/>
      </rPr>
      <t> 1/225 (0%)</t>
    </r>
  </si>
  <si>
    <r>
      <t>Opened:</t>
    </r>
    <r>
      <rPr>
        <sz val="15"/>
        <color rgb="FF333333"/>
        <rFont val="Arial"/>
        <family val="2"/>
      </rPr>
      <t> 81/225 (36%)</t>
    </r>
  </si>
  <si>
    <r>
      <t>Unsubscribed:</t>
    </r>
    <r>
      <rPr>
        <sz val="15"/>
        <color rgb="FF333333"/>
        <rFont val="Arial"/>
        <family val="2"/>
      </rPr>
      <t> 1/225 (0%)</t>
    </r>
  </si>
  <si>
    <t>FMP Workshop Begins November 4th</t>
  </si>
  <si>
    <r>
      <t>Created by:</t>
    </r>
    <r>
      <rPr>
        <sz val="15"/>
        <color rgb="FF333333"/>
        <rFont val="Arial"/>
        <family val="2"/>
      </rPr>
      <t> debbie@IFMAdenver.org on 08/27/2025</t>
    </r>
  </si>
  <si>
    <r>
      <t>Sent:</t>
    </r>
    <r>
      <rPr>
        <sz val="15"/>
        <color rgb="FF333333"/>
        <rFont val="Arial"/>
        <family val="2"/>
      </rPr>
      <t> 257</t>
    </r>
  </si>
  <si>
    <r>
      <t>Delivered:</t>
    </r>
    <r>
      <rPr>
        <sz val="15"/>
        <color rgb="FF333333"/>
        <rFont val="Arial"/>
        <family val="2"/>
      </rPr>
      <t> 257/257 (100%)</t>
    </r>
  </si>
  <si>
    <r>
      <t>Bounced:</t>
    </r>
    <r>
      <rPr>
        <sz val="15"/>
        <color rgb="FF333333"/>
        <rFont val="Arial"/>
        <family val="2"/>
      </rPr>
      <t> 2/257 (1%)</t>
    </r>
  </si>
  <si>
    <r>
      <t>Opened:</t>
    </r>
    <r>
      <rPr>
        <sz val="15"/>
        <color rgb="FF333333"/>
        <rFont val="Arial"/>
        <family val="2"/>
      </rPr>
      <t> 97/257 (38%)</t>
    </r>
  </si>
  <si>
    <r>
      <t>Unsubscribed:</t>
    </r>
    <r>
      <rPr>
        <sz val="15"/>
        <color rgb="FF333333"/>
        <rFont val="Arial"/>
        <family val="2"/>
      </rPr>
      <t> 0/257 (0%)</t>
    </r>
  </si>
  <si>
    <t>You're Registered - Are You Attending?</t>
  </si>
  <si>
    <r>
      <t>Sent:</t>
    </r>
    <r>
      <rPr>
        <sz val="15"/>
        <color rgb="FF333333"/>
        <rFont val="Arial"/>
        <family val="2"/>
      </rPr>
      <t> 138</t>
    </r>
  </si>
  <si>
    <r>
      <t>Delivered:</t>
    </r>
    <r>
      <rPr>
        <sz val="15"/>
        <color rgb="FF333333"/>
        <rFont val="Arial"/>
        <family val="2"/>
      </rPr>
      <t> 138/138 (100%)</t>
    </r>
  </si>
  <si>
    <r>
      <t>Bounced:</t>
    </r>
    <r>
      <rPr>
        <sz val="15"/>
        <color rgb="FF333333"/>
        <rFont val="Arial"/>
        <family val="2"/>
      </rPr>
      <t> 0/138 (0%)</t>
    </r>
  </si>
  <si>
    <r>
      <t>Opened:</t>
    </r>
    <r>
      <rPr>
        <sz val="15"/>
        <color rgb="FF333333"/>
        <rFont val="Arial"/>
        <family val="2"/>
      </rPr>
      <t> 98/138 (71%)</t>
    </r>
  </si>
  <si>
    <r>
      <t>Unsubscribed:</t>
    </r>
    <r>
      <rPr>
        <sz val="15"/>
        <color rgb="FF333333"/>
        <rFont val="Arial"/>
        <family val="2"/>
      </rPr>
      <t> 0/138 (0%)</t>
    </r>
  </si>
  <si>
    <t>Membership Campaign &amp; Upcoming Events</t>
  </si>
  <si>
    <r>
      <t>Meeting: </t>
    </r>
    <r>
      <rPr>
        <sz val="15"/>
        <color rgb="FF333333"/>
        <rFont val="Arial"/>
        <family val="2"/>
      </rPr>
      <t>06/06/2025 Rockies Game 2025</t>
    </r>
  </si>
  <si>
    <r>
      <t>Created by:</t>
    </r>
    <r>
      <rPr>
        <sz val="15"/>
        <color rgb="FF333333"/>
        <rFont val="Arial"/>
        <family val="2"/>
      </rPr>
      <t> debbie@IFMAdenver.org on 08/22/2025</t>
    </r>
  </si>
  <si>
    <r>
      <t>Sent:</t>
    </r>
    <r>
      <rPr>
        <sz val="15"/>
        <color rgb="FF333333"/>
        <rFont val="Arial"/>
        <family val="2"/>
      </rPr>
      <t> 1,393</t>
    </r>
  </si>
  <si>
    <r>
      <t>Delivered:</t>
    </r>
    <r>
      <rPr>
        <sz val="15"/>
        <color rgb="FF333333"/>
        <rFont val="Arial"/>
        <family val="2"/>
      </rPr>
      <t> 1,391/1,393 (100%)</t>
    </r>
  </si>
  <si>
    <r>
      <t>Bounced:</t>
    </r>
    <r>
      <rPr>
        <sz val="15"/>
        <color rgb="FF333333"/>
        <rFont val="Arial"/>
        <family val="2"/>
      </rPr>
      <t> 7/1,393 (1%)</t>
    </r>
  </si>
  <si>
    <r>
      <t>Opened:</t>
    </r>
    <r>
      <rPr>
        <sz val="15"/>
        <color rgb="FF333333"/>
        <rFont val="Arial"/>
        <family val="2"/>
      </rPr>
      <t> 504/1,391 (36%)</t>
    </r>
  </si>
  <si>
    <r>
      <t>Unsubscribed:</t>
    </r>
    <r>
      <rPr>
        <sz val="15"/>
        <color rgb="FF333333"/>
        <rFont val="Arial"/>
        <family val="2"/>
      </rPr>
      <t> 2/1,391 (0%)</t>
    </r>
  </si>
  <si>
    <t>Are You Attending our September Luncheon?</t>
  </si>
  <si>
    <r>
      <t>Created by:</t>
    </r>
    <r>
      <rPr>
        <sz val="15"/>
        <color rgb="FF333333"/>
        <rFont val="Arial"/>
        <family val="2"/>
      </rPr>
      <t> debbie@IFMAdenver.org on 08/15/2025</t>
    </r>
  </si>
  <si>
    <r>
      <t>Sent:</t>
    </r>
    <r>
      <rPr>
        <sz val="15"/>
        <color rgb="FF333333"/>
        <rFont val="Arial"/>
        <family val="2"/>
      </rPr>
      <t> 382</t>
    </r>
  </si>
  <si>
    <r>
      <t>Delivered:</t>
    </r>
    <r>
      <rPr>
        <sz val="15"/>
        <color rgb="FF333333"/>
        <rFont val="Arial"/>
        <family val="2"/>
      </rPr>
      <t> 382/382 (100%)</t>
    </r>
  </si>
  <si>
    <r>
      <t>Bounced:</t>
    </r>
    <r>
      <rPr>
        <sz val="15"/>
        <color rgb="FF333333"/>
        <rFont val="Arial"/>
        <family val="2"/>
      </rPr>
      <t> 0/382 (0%)</t>
    </r>
  </si>
  <si>
    <r>
      <t>Opened:</t>
    </r>
    <r>
      <rPr>
        <sz val="15"/>
        <color rgb="FF333333"/>
        <rFont val="Arial"/>
        <family val="2"/>
      </rPr>
      <t> 191/382 (50%)</t>
    </r>
  </si>
  <si>
    <r>
      <t>Unsubscribed:</t>
    </r>
    <r>
      <rPr>
        <sz val="15"/>
        <color rgb="FF333333"/>
        <rFont val="Arial"/>
        <family val="2"/>
      </rPr>
      <t> 0/382 (0%)</t>
    </r>
  </si>
  <si>
    <r>
      <t>Created by:</t>
    </r>
    <r>
      <rPr>
        <sz val="15"/>
        <color rgb="FF333333"/>
        <rFont val="Arial"/>
        <family val="2"/>
      </rPr>
      <t> debbie@IFMAdenver.org on 08/19/2025</t>
    </r>
  </si>
  <si>
    <t>August Knosh &amp; Know Reminder</t>
  </si>
  <si>
    <r>
      <t>Meeting: </t>
    </r>
    <r>
      <rPr>
        <sz val="15"/>
        <color rgb="FF333333"/>
        <rFont val="Arial"/>
        <family val="2"/>
      </rPr>
      <t>08/21/2025 August Knosh &amp; Know</t>
    </r>
  </si>
  <si>
    <r>
      <t>Opened:</t>
    </r>
    <r>
      <rPr>
        <sz val="15"/>
        <color rgb="FF333333"/>
        <rFont val="Arial"/>
        <family val="2"/>
      </rPr>
      <t> 22/33 (67%)</t>
    </r>
  </si>
  <si>
    <t>August Knosh &amp; Know- 8/21st</t>
  </si>
  <si>
    <r>
      <t>Sent:</t>
    </r>
    <r>
      <rPr>
        <sz val="15"/>
        <color rgb="FF333333"/>
        <rFont val="Arial"/>
        <family val="2"/>
      </rPr>
      <t> 187</t>
    </r>
  </si>
  <si>
    <r>
      <t>Delivered:</t>
    </r>
    <r>
      <rPr>
        <sz val="15"/>
        <color rgb="FF333333"/>
        <rFont val="Arial"/>
        <family val="2"/>
      </rPr>
      <t> 187/187 (100%)</t>
    </r>
  </si>
  <si>
    <r>
      <t>Bounced:</t>
    </r>
    <r>
      <rPr>
        <sz val="15"/>
        <color rgb="FF333333"/>
        <rFont val="Arial"/>
        <family val="2"/>
      </rPr>
      <t> 0/187 (0%)</t>
    </r>
  </si>
  <si>
    <r>
      <t>Opened:</t>
    </r>
    <r>
      <rPr>
        <sz val="15"/>
        <color rgb="FF333333"/>
        <rFont val="Arial"/>
        <family val="2"/>
      </rPr>
      <t> 69/187 (37%)</t>
    </r>
  </si>
  <si>
    <r>
      <t>Unsubscribed:</t>
    </r>
    <r>
      <rPr>
        <sz val="15"/>
        <color rgb="FF333333"/>
        <rFont val="Arial"/>
        <family val="2"/>
      </rPr>
      <t> 0/187 (0%)</t>
    </r>
  </si>
  <si>
    <t>Support DCAC at our September Luncheon</t>
  </si>
  <si>
    <r>
      <t>Created by:</t>
    </r>
    <r>
      <rPr>
        <sz val="15"/>
        <color rgb="FF333333"/>
        <rFont val="Arial"/>
        <family val="2"/>
      </rPr>
      <t> debbie@IFMAdenver.org on 08/13/2025</t>
    </r>
  </si>
  <si>
    <r>
      <t>Sent:</t>
    </r>
    <r>
      <rPr>
        <sz val="15"/>
        <color rgb="FF333333"/>
        <rFont val="Arial"/>
        <family val="2"/>
      </rPr>
      <t> 1,388</t>
    </r>
  </si>
  <si>
    <r>
      <t>Delivered:</t>
    </r>
    <r>
      <rPr>
        <sz val="15"/>
        <color rgb="FF333333"/>
        <rFont val="Arial"/>
        <family val="2"/>
      </rPr>
      <t> 1,386/1,388 (100%)</t>
    </r>
  </si>
  <si>
    <r>
      <t>Bounced:</t>
    </r>
    <r>
      <rPr>
        <sz val="15"/>
        <color rgb="FF333333"/>
        <rFont val="Arial"/>
        <family val="2"/>
      </rPr>
      <t> 12/1,388 (1%)</t>
    </r>
  </si>
  <si>
    <r>
      <t>Opened:</t>
    </r>
    <r>
      <rPr>
        <sz val="15"/>
        <color rgb="FF333333"/>
        <rFont val="Arial"/>
        <family val="2"/>
      </rPr>
      <t> 548/1,386 (40%)</t>
    </r>
  </si>
  <si>
    <r>
      <t>Unsubscribed:</t>
    </r>
    <r>
      <rPr>
        <sz val="15"/>
        <color rgb="FF333333"/>
        <rFont val="Arial"/>
        <family val="2"/>
      </rPr>
      <t> 1/1,386 (0%)</t>
    </r>
  </si>
  <si>
    <t>Thank You for Making Our 2025 Golf Tournament a Record-Breaking Success!</t>
  </si>
  <si>
    <r>
      <t>Meeting: </t>
    </r>
    <r>
      <rPr>
        <sz val="15"/>
        <color rgb="FF333333"/>
        <rFont val="Arial"/>
        <family val="2"/>
      </rPr>
      <t>08/11/2025 Golf Tournament 2025</t>
    </r>
  </si>
  <si>
    <r>
      <t>Created by:</t>
    </r>
    <r>
      <rPr>
        <sz val="15"/>
        <color rgb="FF333333"/>
        <rFont val="Arial"/>
        <family val="2"/>
      </rPr>
      <t> debbie@IFMAdenver.org on 08/12/2025</t>
    </r>
  </si>
  <si>
    <r>
      <t>Sent:</t>
    </r>
    <r>
      <rPr>
        <sz val="15"/>
        <color rgb="FF333333"/>
        <rFont val="Arial"/>
        <family val="2"/>
      </rPr>
      <t> 1,390</t>
    </r>
  </si>
  <si>
    <r>
      <t>Delivered:</t>
    </r>
    <r>
      <rPr>
        <sz val="15"/>
        <color rgb="FF333333"/>
        <rFont val="Arial"/>
        <family val="2"/>
      </rPr>
      <t> 1,386/1,390 (100%)</t>
    </r>
  </si>
  <si>
    <r>
      <t>Bounced:</t>
    </r>
    <r>
      <rPr>
        <sz val="15"/>
        <color rgb="FF333333"/>
        <rFont val="Arial"/>
        <family val="2"/>
      </rPr>
      <t> 12/1,390 (1%)</t>
    </r>
  </si>
  <si>
    <r>
      <t>Opened:</t>
    </r>
    <r>
      <rPr>
        <sz val="15"/>
        <color rgb="FF333333"/>
        <rFont val="Arial"/>
        <family val="2"/>
      </rPr>
      <t> 562/1,386 (41%)</t>
    </r>
  </si>
  <si>
    <r>
      <t>Unsubscribed:</t>
    </r>
    <r>
      <rPr>
        <sz val="15"/>
        <color rgb="FF333333"/>
        <rFont val="Arial"/>
        <family val="2"/>
      </rPr>
      <t> 0/1,386 (0%)</t>
    </r>
  </si>
  <si>
    <t>Golf Tournament Reminder - See You Monday</t>
  </si>
  <si>
    <r>
      <t>Created by:</t>
    </r>
    <r>
      <rPr>
        <sz val="15"/>
        <color rgb="FF333333"/>
        <rFont val="Arial"/>
        <family val="2"/>
      </rPr>
      <t> debbie@IFMAdenver.org on 08/06/2025</t>
    </r>
  </si>
  <si>
    <r>
      <t>Sent:</t>
    </r>
    <r>
      <rPr>
        <sz val="15"/>
        <color rgb="FF333333"/>
        <rFont val="Arial"/>
        <family val="2"/>
      </rPr>
      <t> 90</t>
    </r>
  </si>
  <si>
    <r>
      <t>Delivered:</t>
    </r>
    <r>
      <rPr>
        <sz val="15"/>
        <color rgb="FF333333"/>
        <rFont val="Arial"/>
        <family val="2"/>
      </rPr>
      <t> 90/90 (100%)</t>
    </r>
  </si>
  <si>
    <r>
      <t>Bounced:</t>
    </r>
    <r>
      <rPr>
        <sz val="15"/>
        <color rgb="FF333333"/>
        <rFont val="Arial"/>
        <family val="2"/>
      </rPr>
      <t> 0/90 (0%)</t>
    </r>
  </si>
  <si>
    <r>
      <t>Opened:</t>
    </r>
    <r>
      <rPr>
        <sz val="15"/>
        <color rgb="FF333333"/>
        <rFont val="Arial"/>
        <family val="2"/>
      </rPr>
      <t> 71/90 (79%)</t>
    </r>
  </si>
  <si>
    <r>
      <t>Unsubscribed:</t>
    </r>
    <r>
      <rPr>
        <sz val="15"/>
        <color rgb="FF333333"/>
        <rFont val="Arial"/>
        <family val="2"/>
      </rPr>
      <t> 0/90 (0%)</t>
    </r>
  </si>
  <si>
    <r>
      <t>Created by:</t>
    </r>
    <r>
      <rPr>
        <sz val="15"/>
        <color rgb="FF333333"/>
        <rFont val="Arial"/>
        <family val="2"/>
      </rPr>
      <t> debbie@IFMAdenver.org on 08/05/2025</t>
    </r>
  </si>
  <si>
    <r>
      <t>Sent:</t>
    </r>
    <r>
      <rPr>
        <sz val="15"/>
        <color rgb="FF333333"/>
        <rFont val="Arial"/>
        <family val="2"/>
      </rPr>
      <t> 88</t>
    </r>
  </si>
  <si>
    <r>
      <t>Delivered:</t>
    </r>
    <r>
      <rPr>
        <sz val="15"/>
        <color rgb="FF333333"/>
        <rFont val="Arial"/>
        <family val="2"/>
      </rPr>
      <t> 88/88 (100%)</t>
    </r>
  </si>
  <si>
    <r>
      <t>Bounced:</t>
    </r>
    <r>
      <rPr>
        <sz val="15"/>
        <color rgb="FF333333"/>
        <rFont val="Arial"/>
        <family val="2"/>
      </rPr>
      <t> 0/88 (0%)</t>
    </r>
  </si>
  <si>
    <r>
      <t>Opened:</t>
    </r>
    <r>
      <rPr>
        <sz val="15"/>
        <color rgb="FF333333"/>
        <rFont val="Arial"/>
        <family val="2"/>
      </rPr>
      <t> 75/88 (85%)</t>
    </r>
  </si>
  <si>
    <r>
      <t>Unsubscribed:</t>
    </r>
    <r>
      <rPr>
        <sz val="15"/>
        <color rgb="FF333333"/>
        <rFont val="Arial"/>
        <family val="2"/>
      </rPr>
      <t> 0/88 (0%)</t>
    </r>
  </si>
  <si>
    <t>Please Help Shape Our Future - We Need Your Feedback!</t>
  </si>
  <si>
    <r>
      <t>Survey: </t>
    </r>
    <r>
      <rPr>
        <sz val="15"/>
        <color rgb="FF333333"/>
        <rFont val="Arial"/>
        <family val="2"/>
      </rPr>
      <t>Partnership Feedback 2025</t>
    </r>
  </si>
  <si>
    <r>
      <t>Created by:</t>
    </r>
    <r>
      <rPr>
        <sz val="15"/>
        <color rgb="FF333333"/>
        <rFont val="Arial"/>
        <family val="2"/>
      </rPr>
      <t> debbie@IFMAdenver.org on 08/04/2025</t>
    </r>
  </si>
  <si>
    <r>
      <t>Sent:</t>
    </r>
    <r>
      <rPr>
        <sz val="15"/>
        <color rgb="FF333333"/>
        <rFont val="Arial"/>
        <family val="2"/>
      </rPr>
      <t> 19</t>
    </r>
  </si>
  <si>
    <r>
      <t>Delivered:</t>
    </r>
    <r>
      <rPr>
        <sz val="15"/>
        <color rgb="FF333333"/>
        <rFont val="Arial"/>
        <family val="2"/>
      </rPr>
      <t> 19/19 (100%)</t>
    </r>
  </si>
  <si>
    <r>
      <t>Bounced:</t>
    </r>
    <r>
      <rPr>
        <sz val="15"/>
        <color rgb="FF333333"/>
        <rFont val="Arial"/>
        <family val="2"/>
      </rPr>
      <t> 0/19 (0%)</t>
    </r>
  </si>
  <si>
    <r>
      <t>Opened:</t>
    </r>
    <r>
      <rPr>
        <sz val="15"/>
        <color rgb="FF333333"/>
        <rFont val="Arial"/>
        <family val="2"/>
      </rPr>
      <t> 11/19 (58%)</t>
    </r>
  </si>
  <si>
    <r>
      <t>Unsubscribed:</t>
    </r>
    <r>
      <rPr>
        <sz val="15"/>
        <color rgb="FF333333"/>
        <rFont val="Arial"/>
        <family val="2"/>
      </rPr>
      <t> 0/19 (0%)</t>
    </r>
  </si>
  <si>
    <t>Want to go for a Hike on Saturday?</t>
  </si>
  <si>
    <r>
      <t>Meeting: </t>
    </r>
    <r>
      <rPr>
        <sz val="15"/>
        <color rgb="FF333333"/>
        <rFont val="Arial"/>
        <family val="2"/>
      </rPr>
      <t>08/02/2025 August 2025 Hike</t>
    </r>
  </si>
  <si>
    <r>
      <t>Created by:</t>
    </r>
    <r>
      <rPr>
        <sz val="15"/>
        <color rgb="FF333333"/>
        <rFont val="Arial"/>
        <family val="2"/>
      </rPr>
      <t> debbie@IFMAdenver.org on 07/31/2025</t>
    </r>
  </si>
  <si>
    <r>
      <t>Sent:</t>
    </r>
    <r>
      <rPr>
        <sz val="15"/>
        <color rgb="FF333333"/>
        <rFont val="Arial"/>
        <family val="2"/>
      </rPr>
      <t> 355</t>
    </r>
  </si>
  <si>
    <r>
      <t>Delivered:</t>
    </r>
    <r>
      <rPr>
        <sz val="15"/>
        <color rgb="FF333333"/>
        <rFont val="Arial"/>
        <family val="2"/>
      </rPr>
      <t> 355/355 (100%)</t>
    </r>
  </si>
  <si>
    <r>
      <t>Bounced:</t>
    </r>
    <r>
      <rPr>
        <sz val="15"/>
        <color rgb="FF333333"/>
        <rFont val="Arial"/>
        <family val="2"/>
      </rPr>
      <t> 3/355 (1%)</t>
    </r>
  </si>
  <si>
    <r>
      <t>Opened:</t>
    </r>
    <r>
      <rPr>
        <sz val="15"/>
        <color rgb="FF333333"/>
        <rFont val="Arial"/>
        <family val="2"/>
      </rPr>
      <t> 148/355 (42%)</t>
    </r>
  </si>
  <si>
    <r>
      <t>Unsubscribed:</t>
    </r>
    <r>
      <rPr>
        <sz val="15"/>
        <color rgb="FF333333"/>
        <rFont val="Arial"/>
        <family val="2"/>
      </rPr>
      <t> 0/355 (0%)</t>
    </r>
  </si>
  <si>
    <t>Reminder: Sustainability Soiree</t>
  </si>
  <si>
    <r>
      <t>Meeting: </t>
    </r>
    <r>
      <rPr>
        <sz val="15"/>
        <color rgb="FF333333"/>
        <rFont val="Arial"/>
        <family val="2"/>
      </rPr>
      <t>07/31/2025 Second Annual Sustainability Soiree</t>
    </r>
  </si>
  <si>
    <r>
      <t>Created by:</t>
    </r>
    <r>
      <rPr>
        <sz val="15"/>
        <color rgb="FF333333"/>
        <rFont val="Arial"/>
        <family val="2"/>
      </rPr>
      <t> debbie@IFMAdenver.org on 07/23/2025</t>
    </r>
  </si>
  <si>
    <r>
      <t>Sent:</t>
    </r>
    <r>
      <rPr>
        <sz val="15"/>
        <color rgb="FF333333"/>
        <rFont val="Arial"/>
        <family val="2"/>
      </rPr>
      <t> 46</t>
    </r>
  </si>
  <si>
    <r>
      <t>Delivered:</t>
    </r>
    <r>
      <rPr>
        <sz val="15"/>
        <color rgb="FF333333"/>
        <rFont val="Arial"/>
        <family val="2"/>
      </rPr>
      <t> 46/46 (100%)</t>
    </r>
  </si>
  <si>
    <r>
      <t>Bounced:</t>
    </r>
    <r>
      <rPr>
        <sz val="15"/>
        <color rgb="FF333333"/>
        <rFont val="Arial"/>
        <family val="2"/>
      </rPr>
      <t> 0/46 (0%)</t>
    </r>
  </si>
  <si>
    <r>
      <t>Opened:</t>
    </r>
    <r>
      <rPr>
        <sz val="15"/>
        <color rgb="FF333333"/>
        <rFont val="Arial"/>
        <family val="2"/>
      </rPr>
      <t> 28/46 (61%)</t>
    </r>
  </si>
  <si>
    <r>
      <t>Unsubscribed:</t>
    </r>
    <r>
      <rPr>
        <sz val="15"/>
        <color rgb="FF333333"/>
        <rFont val="Arial"/>
        <family val="2"/>
      </rPr>
      <t> 0/46 (0%)</t>
    </r>
  </si>
  <si>
    <t>Last Chance for Sponsorships to our Golf Tournament: August 11th</t>
  </si>
  <si>
    <r>
      <t>Created by:</t>
    </r>
    <r>
      <rPr>
        <sz val="15"/>
        <color rgb="FF333333"/>
        <rFont val="Arial"/>
        <family val="2"/>
      </rPr>
      <t> debbie@IFMAdenver.org on 07/29/2025</t>
    </r>
  </si>
  <si>
    <r>
      <t>Delivered:</t>
    </r>
    <r>
      <rPr>
        <sz val="15"/>
        <color rgb="FF333333"/>
        <rFont val="Arial"/>
        <family val="2"/>
      </rPr>
      <t> 1,290/1,291 (100%)</t>
    </r>
  </si>
  <si>
    <r>
      <t>Bounced:</t>
    </r>
    <r>
      <rPr>
        <sz val="15"/>
        <color rgb="FF333333"/>
        <rFont val="Arial"/>
        <family val="2"/>
      </rPr>
      <t> 4/1,291 (0%)</t>
    </r>
  </si>
  <si>
    <r>
      <t>Opened:</t>
    </r>
    <r>
      <rPr>
        <sz val="15"/>
        <color rgb="FF333333"/>
        <rFont val="Arial"/>
        <family val="2"/>
      </rPr>
      <t> 419/1,290 (32%)</t>
    </r>
  </si>
  <si>
    <r>
      <t>Unsubscribed:</t>
    </r>
    <r>
      <rPr>
        <sz val="15"/>
        <color rgb="FF333333"/>
        <rFont val="Arial"/>
        <family val="2"/>
      </rPr>
      <t> 0/1,290 (0%)</t>
    </r>
  </si>
  <si>
    <t>Partnership Feedback to Shape our Future</t>
  </si>
  <si>
    <r>
      <t>Sent:</t>
    </r>
    <r>
      <rPr>
        <sz val="15"/>
        <color rgb="FF333333"/>
        <rFont val="Arial"/>
        <family val="2"/>
      </rPr>
      <t> 20</t>
    </r>
  </si>
  <si>
    <r>
      <t>Delivered:</t>
    </r>
    <r>
      <rPr>
        <sz val="15"/>
        <color rgb="FF333333"/>
        <rFont val="Arial"/>
        <family val="2"/>
      </rPr>
      <t> 19/20 (95%)</t>
    </r>
  </si>
  <si>
    <r>
      <t>Bounced:</t>
    </r>
    <r>
      <rPr>
        <sz val="15"/>
        <color rgb="FF333333"/>
        <rFont val="Arial"/>
        <family val="2"/>
      </rPr>
      <t> 1/20 (5%)</t>
    </r>
  </si>
  <si>
    <r>
      <t>Opened:</t>
    </r>
    <r>
      <rPr>
        <sz val="15"/>
        <color rgb="FF333333"/>
        <rFont val="Arial"/>
        <family val="2"/>
      </rPr>
      <t> 12/19 (63%)</t>
    </r>
  </si>
  <si>
    <t>September 9th Membership Luncheon</t>
  </si>
  <si>
    <r>
      <t>Created by:</t>
    </r>
    <r>
      <rPr>
        <sz val="15"/>
        <color rgb="FF333333"/>
        <rFont val="Arial"/>
        <family val="2"/>
      </rPr>
      <t> debbie@IFMAdenver.org on 07/10/2025</t>
    </r>
  </si>
  <si>
    <r>
      <t>Sent:</t>
    </r>
    <r>
      <rPr>
        <sz val="15"/>
        <color rgb="FF333333"/>
        <rFont val="Arial"/>
        <family val="2"/>
      </rPr>
      <t> 292</t>
    </r>
  </si>
  <si>
    <r>
      <t>Delivered:</t>
    </r>
    <r>
      <rPr>
        <sz val="15"/>
        <color rgb="FF333333"/>
        <rFont val="Arial"/>
        <family val="2"/>
      </rPr>
      <t> 292/292 (100%)</t>
    </r>
  </si>
  <si>
    <r>
      <t>Bounced:</t>
    </r>
    <r>
      <rPr>
        <sz val="15"/>
        <color rgb="FF333333"/>
        <rFont val="Arial"/>
        <family val="2"/>
      </rPr>
      <t> 2/292 (1%)</t>
    </r>
  </si>
  <si>
    <r>
      <t>Opened:</t>
    </r>
    <r>
      <rPr>
        <sz val="15"/>
        <color rgb="FF333333"/>
        <rFont val="Arial"/>
        <family val="2"/>
      </rPr>
      <t> 115/292 (39%)</t>
    </r>
  </si>
  <si>
    <r>
      <t>Unsubscribed:</t>
    </r>
    <r>
      <rPr>
        <sz val="15"/>
        <color rgb="FF333333"/>
        <rFont val="Arial"/>
        <family val="2"/>
      </rPr>
      <t> 0/292 (0%)</t>
    </r>
  </si>
  <si>
    <t>Join us for the July Hike TODAY</t>
  </si>
  <si>
    <r>
      <t>Meeting: </t>
    </r>
    <r>
      <rPr>
        <sz val="15"/>
        <color rgb="FF333333"/>
        <rFont val="Arial"/>
        <family val="2"/>
      </rPr>
      <t>07/28/2025 July Hike: APEX Park Trail</t>
    </r>
  </si>
  <si>
    <r>
      <t>Created by:</t>
    </r>
    <r>
      <rPr>
        <sz val="15"/>
        <color rgb="FF333333"/>
        <rFont val="Arial"/>
        <family val="2"/>
      </rPr>
      <t> debbie@IFMAdenver.org on 07/28/2025</t>
    </r>
  </si>
  <si>
    <t>Partnership Reminder- See You Thursday</t>
  </si>
  <si>
    <r>
      <t>Meeting: </t>
    </r>
    <r>
      <rPr>
        <sz val="15"/>
        <color rgb="FF333333"/>
        <rFont val="Arial"/>
        <family val="2"/>
      </rPr>
      <t>07/24/2025 Partnership Appreciation</t>
    </r>
  </si>
  <si>
    <r>
      <t>Delivered:</t>
    </r>
    <r>
      <rPr>
        <sz val="15"/>
        <color rgb="FF333333"/>
        <rFont val="Arial"/>
        <family val="2"/>
      </rPr>
      <t> 20/20 (100%)</t>
    </r>
  </si>
  <si>
    <r>
      <t>Bounced:</t>
    </r>
    <r>
      <rPr>
        <sz val="15"/>
        <color rgb="FF333333"/>
        <rFont val="Arial"/>
        <family val="2"/>
      </rPr>
      <t> 0/20 (0%)</t>
    </r>
  </si>
  <si>
    <r>
      <t>Opened:</t>
    </r>
    <r>
      <rPr>
        <sz val="15"/>
        <color rgb="FF333333"/>
        <rFont val="Arial"/>
        <family val="2"/>
      </rPr>
      <t> 14/20 (70%)</t>
    </r>
  </si>
  <si>
    <r>
      <t>Unsubscribed:</t>
    </r>
    <r>
      <rPr>
        <sz val="15"/>
        <color rgb="FF333333"/>
        <rFont val="Arial"/>
        <family val="2"/>
      </rPr>
      <t> 0/20 (0%)</t>
    </r>
  </si>
  <si>
    <t>Get the last Few Sponsorships to our Golf Tournament: August 11th</t>
  </si>
  <si>
    <r>
      <t>Bounced:</t>
    </r>
    <r>
      <rPr>
        <sz val="15"/>
        <color rgb="FF333333"/>
        <rFont val="Arial"/>
        <family val="2"/>
      </rPr>
      <t> 11/1,291 (1%)</t>
    </r>
  </si>
  <si>
    <r>
      <t>Opened:</t>
    </r>
    <r>
      <rPr>
        <sz val="15"/>
        <color rgb="FF333333"/>
        <rFont val="Arial"/>
        <family val="2"/>
      </rPr>
      <t> 408/1,290 (32%)</t>
    </r>
  </si>
  <si>
    <r>
      <t>Unsubscribed:</t>
    </r>
    <r>
      <rPr>
        <sz val="15"/>
        <color rgb="FF333333"/>
        <rFont val="Arial"/>
        <family val="2"/>
      </rPr>
      <t> 1/1,290 (0%)</t>
    </r>
  </si>
  <si>
    <t>Can you join us at the Sustainability Soiree?</t>
  </si>
  <si>
    <r>
      <t>Sent:</t>
    </r>
    <r>
      <rPr>
        <sz val="15"/>
        <color rgb="FF333333"/>
        <rFont val="Arial"/>
        <family val="2"/>
      </rPr>
      <t> 334</t>
    </r>
  </si>
  <si>
    <r>
      <t>Delivered:</t>
    </r>
    <r>
      <rPr>
        <sz val="15"/>
        <color rgb="FF333333"/>
        <rFont val="Arial"/>
        <family val="2"/>
      </rPr>
      <t> 334/334 (100%)</t>
    </r>
  </si>
  <si>
    <r>
      <t>Bounced:</t>
    </r>
    <r>
      <rPr>
        <sz val="15"/>
        <color rgb="FF333333"/>
        <rFont val="Arial"/>
        <family val="2"/>
      </rPr>
      <t> 0/334 (0%)</t>
    </r>
  </si>
  <si>
    <r>
      <t>Opened:</t>
    </r>
    <r>
      <rPr>
        <sz val="15"/>
        <color rgb="FF333333"/>
        <rFont val="Arial"/>
        <family val="2"/>
      </rPr>
      <t> 125/334 (37%)</t>
    </r>
  </si>
  <si>
    <r>
      <t>Unsubscribed:</t>
    </r>
    <r>
      <rPr>
        <sz val="15"/>
        <color rgb="FF333333"/>
        <rFont val="Arial"/>
        <family val="2"/>
      </rPr>
      <t> 0/334 (0%)</t>
    </r>
  </si>
  <si>
    <t>Attend our September 9th Membership Luncheon</t>
  </si>
  <si>
    <r>
      <t>Delivered:</t>
    </r>
    <r>
      <rPr>
        <sz val="15"/>
        <color rgb="FF333333"/>
        <rFont val="Arial"/>
        <family val="2"/>
      </rPr>
      <t> 1,313/1,317 (100%)</t>
    </r>
  </si>
  <si>
    <r>
      <t>Bounced:</t>
    </r>
    <r>
      <rPr>
        <sz val="15"/>
        <color rgb="FF333333"/>
        <rFont val="Arial"/>
        <family val="2"/>
      </rPr>
      <t> 13/1,317 (1%)</t>
    </r>
  </si>
  <si>
    <r>
      <t>Opened:</t>
    </r>
    <r>
      <rPr>
        <sz val="15"/>
        <color rgb="FF333333"/>
        <rFont val="Arial"/>
        <family val="2"/>
      </rPr>
      <t> 440/1,313 (34%)</t>
    </r>
  </si>
  <si>
    <r>
      <t>Unsubscribed:</t>
    </r>
    <r>
      <rPr>
        <sz val="15"/>
        <color rgb="FF333333"/>
        <rFont val="Arial"/>
        <family val="2"/>
      </rPr>
      <t> 4/1,313 (0%)</t>
    </r>
  </si>
  <si>
    <t>Join us at the Sustainability Soiree</t>
  </si>
  <si>
    <r>
      <t>Sent:</t>
    </r>
    <r>
      <rPr>
        <sz val="15"/>
        <color rgb="FF333333"/>
        <rFont val="Arial"/>
        <family val="2"/>
      </rPr>
      <t> 333</t>
    </r>
  </si>
  <si>
    <r>
      <t>Delivered:</t>
    </r>
    <r>
      <rPr>
        <sz val="15"/>
        <color rgb="FF333333"/>
        <rFont val="Arial"/>
        <family val="2"/>
      </rPr>
      <t> 333/333 (100%)</t>
    </r>
  </si>
  <si>
    <r>
      <t>Bounced:</t>
    </r>
    <r>
      <rPr>
        <sz val="15"/>
        <color rgb="FF333333"/>
        <rFont val="Arial"/>
        <family val="2"/>
      </rPr>
      <t> 0/333 (0%)</t>
    </r>
  </si>
  <si>
    <r>
      <t>Opened:</t>
    </r>
    <r>
      <rPr>
        <sz val="15"/>
        <color rgb="FF333333"/>
        <rFont val="Arial"/>
        <family val="2"/>
      </rPr>
      <t> 125/333 (38%)</t>
    </r>
  </si>
  <si>
    <r>
      <t>Unsubscribed:</t>
    </r>
    <r>
      <rPr>
        <sz val="15"/>
        <color rgb="FF333333"/>
        <rFont val="Arial"/>
        <family val="2"/>
      </rPr>
      <t> 0/333 (0%)</t>
    </r>
  </si>
  <si>
    <t>Special Annoucement</t>
  </si>
  <si>
    <r>
      <t>Created by:</t>
    </r>
    <r>
      <rPr>
        <sz val="15"/>
        <color rgb="FF333333"/>
        <rFont val="Arial"/>
        <family val="2"/>
      </rPr>
      <t> debbie@IFMAdenver.org on 07/15/2025</t>
    </r>
  </si>
  <si>
    <r>
      <t>Opened:</t>
    </r>
    <r>
      <rPr>
        <sz val="15"/>
        <color rgb="FF333333"/>
        <rFont val="Arial"/>
        <family val="2"/>
      </rPr>
      <t> 158/360 (44%)</t>
    </r>
  </si>
  <si>
    <t>September 9th Membership Luncheon: Artificial Intelligence</t>
  </si>
  <si>
    <r>
      <t>Sent:</t>
    </r>
    <r>
      <rPr>
        <sz val="15"/>
        <color rgb="FF333333"/>
        <rFont val="Arial"/>
        <family val="2"/>
      </rPr>
      <t> 1,342</t>
    </r>
  </si>
  <si>
    <r>
      <t>Delivered:</t>
    </r>
    <r>
      <rPr>
        <sz val="15"/>
        <color rgb="FF333333"/>
        <rFont val="Arial"/>
        <family val="2"/>
      </rPr>
      <t> 1,341/1,342 (100%)</t>
    </r>
  </si>
  <si>
    <r>
      <t>Bounced:</t>
    </r>
    <r>
      <rPr>
        <sz val="15"/>
        <color rgb="FF333333"/>
        <rFont val="Arial"/>
        <family val="2"/>
      </rPr>
      <t> 9/1,342 (1%)</t>
    </r>
  </si>
  <si>
    <r>
      <t>Opened:</t>
    </r>
    <r>
      <rPr>
        <sz val="15"/>
        <color rgb="FF333333"/>
        <rFont val="Arial"/>
        <family val="2"/>
      </rPr>
      <t> 480/1,341 (36%)</t>
    </r>
  </si>
  <si>
    <r>
      <t>Unsubscribed:</t>
    </r>
    <r>
      <rPr>
        <sz val="15"/>
        <color rgb="FF333333"/>
        <rFont val="Arial"/>
        <family val="2"/>
      </rPr>
      <t> 2/1,341 (0%)</t>
    </r>
  </si>
  <si>
    <t>Sponsor our Golf Tournament: August 11th</t>
  </si>
  <si>
    <r>
      <t>Created by:</t>
    </r>
    <r>
      <rPr>
        <sz val="15"/>
        <color rgb="FF333333"/>
        <rFont val="Arial"/>
        <family val="2"/>
      </rPr>
      <t> debbie@IFMAdenver.org on 07/09/2025</t>
    </r>
  </si>
  <si>
    <r>
      <t>Sent:</t>
    </r>
    <r>
      <rPr>
        <sz val="15"/>
        <color rgb="FF333333"/>
        <rFont val="Arial"/>
        <family val="2"/>
      </rPr>
      <t> 1,298</t>
    </r>
  </si>
  <si>
    <r>
      <t>Delivered:</t>
    </r>
    <r>
      <rPr>
        <sz val="15"/>
        <color rgb="FF333333"/>
        <rFont val="Arial"/>
        <family val="2"/>
      </rPr>
      <t> 1,296/1,298 (100%)</t>
    </r>
  </si>
  <si>
    <r>
      <t>Bounced:</t>
    </r>
    <r>
      <rPr>
        <sz val="15"/>
        <color rgb="FF333333"/>
        <rFont val="Arial"/>
        <family val="2"/>
      </rPr>
      <t> 8/1,298 (1%)</t>
    </r>
  </si>
  <si>
    <r>
      <t>Opened:</t>
    </r>
    <r>
      <rPr>
        <sz val="15"/>
        <color rgb="FF333333"/>
        <rFont val="Arial"/>
        <family val="2"/>
      </rPr>
      <t> 428/1,296 (33%)</t>
    </r>
  </si>
  <si>
    <r>
      <t>Unsubscribed:</t>
    </r>
    <r>
      <rPr>
        <sz val="15"/>
        <color rgb="FF333333"/>
        <rFont val="Arial"/>
        <family val="2"/>
      </rPr>
      <t> 4/1,296 (0%)</t>
    </r>
  </si>
  <si>
    <t>Luau Photos - Thanks for Attending!</t>
  </si>
  <si>
    <r>
      <t>Meeting: </t>
    </r>
    <r>
      <rPr>
        <sz val="15"/>
        <color rgb="FF333333"/>
        <rFont val="Arial"/>
        <family val="2"/>
      </rPr>
      <t>07/10/2025 Summer Luau</t>
    </r>
  </si>
  <si>
    <r>
      <t>Created by:</t>
    </r>
    <r>
      <rPr>
        <sz val="15"/>
        <color rgb="FF333333"/>
        <rFont val="Arial"/>
        <family val="2"/>
      </rPr>
      <t> debbie@IFMAdenver.org on 07/12/2025</t>
    </r>
  </si>
  <si>
    <r>
      <t>Sent:</t>
    </r>
    <r>
      <rPr>
        <sz val="15"/>
        <color rgb="FF333333"/>
        <rFont val="Arial"/>
        <family val="2"/>
      </rPr>
      <t> 145</t>
    </r>
  </si>
  <si>
    <r>
      <t>Delivered:</t>
    </r>
    <r>
      <rPr>
        <sz val="15"/>
        <color rgb="FF333333"/>
        <rFont val="Arial"/>
        <family val="2"/>
      </rPr>
      <t> 145/145 (100%)</t>
    </r>
  </si>
  <si>
    <r>
      <t>Bounced:</t>
    </r>
    <r>
      <rPr>
        <sz val="15"/>
        <color rgb="FF333333"/>
        <rFont val="Arial"/>
        <family val="2"/>
      </rPr>
      <t> 1/145 (1%)</t>
    </r>
  </si>
  <si>
    <r>
      <t>Opened:</t>
    </r>
    <r>
      <rPr>
        <sz val="15"/>
        <color rgb="FF333333"/>
        <rFont val="Arial"/>
        <family val="2"/>
      </rPr>
      <t> 99/145 (68%)</t>
    </r>
  </si>
  <si>
    <r>
      <t>Unsubscribed:</t>
    </r>
    <r>
      <rPr>
        <sz val="15"/>
        <color rgb="FF333333"/>
        <rFont val="Arial"/>
        <family val="2"/>
      </rPr>
      <t> 0/145 (0%)</t>
    </r>
  </si>
  <si>
    <t>Luau Reminder: See You Tonight!</t>
  </si>
  <si>
    <r>
      <t>Sent:</t>
    </r>
    <r>
      <rPr>
        <sz val="15"/>
        <color rgb="FF333333"/>
        <rFont val="Arial"/>
        <family val="2"/>
      </rPr>
      <t> 144</t>
    </r>
  </si>
  <si>
    <r>
      <t>Delivered:</t>
    </r>
    <r>
      <rPr>
        <sz val="15"/>
        <color rgb="FF333333"/>
        <rFont val="Arial"/>
        <family val="2"/>
      </rPr>
      <t> 144/144 (100%)</t>
    </r>
  </si>
  <si>
    <r>
      <t>Bounced:</t>
    </r>
    <r>
      <rPr>
        <sz val="15"/>
        <color rgb="FF333333"/>
        <rFont val="Arial"/>
        <family val="2"/>
      </rPr>
      <t> 0/144 (0%)</t>
    </r>
  </si>
  <si>
    <r>
      <t>Opened:</t>
    </r>
    <r>
      <rPr>
        <sz val="15"/>
        <color rgb="FF333333"/>
        <rFont val="Arial"/>
        <family val="2"/>
      </rPr>
      <t> 111/144 (77%)</t>
    </r>
  </si>
  <si>
    <r>
      <t>Unsubscribed:</t>
    </r>
    <r>
      <rPr>
        <sz val="15"/>
        <color rgb="FF333333"/>
        <rFont val="Arial"/>
        <family val="2"/>
      </rPr>
      <t> 0/144 (0%)</t>
    </r>
  </si>
  <si>
    <t>Attend our August Knosh &amp; Know at Daniels Fund</t>
  </si>
  <si>
    <r>
      <t>Bounced:</t>
    </r>
    <r>
      <rPr>
        <sz val="15"/>
        <color rgb="FF333333"/>
        <rFont val="Arial"/>
        <family val="2"/>
      </rPr>
      <t> 0/356 (0%)</t>
    </r>
  </si>
  <si>
    <r>
      <t>Opened:</t>
    </r>
    <r>
      <rPr>
        <sz val="15"/>
        <color rgb="FF333333"/>
        <rFont val="Arial"/>
        <family val="2"/>
      </rPr>
      <t> 148/356 (42%)</t>
    </r>
  </si>
  <si>
    <t>Partnership Appreciation - A Special Invite for YOU</t>
  </si>
  <si>
    <r>
      <t>Sent:</t>
    </r>
    <r>
      <rPr>
        <sz val="15"/>
        <color rgb="FF333333"/>
        <rFont val="Arial"/>
        <family val="2"/>
      </rPr>
      <t> 14</t>
    </r>
  </si>
  <si>
    <r>
      <t>Delivered:</t>
    </r>
    <r>
      <rPr>
        <sz val="15"/>
        <color rgb="FF333333"/>
        <rFont val="Arial"/>
        <family val="2"/>
      </rPr>
      <t> 14/14 (100%)</t>
    </r>
  </si>
  <si>
    <r>
      <t>Bounced:</t>
    </r>
    <r>
      <rPr>
        <sz val="15"/>
        <color rgb="FF333333"/>
        <rFont val="Arial"/>
        <family val="2"/>
      </rPr>
      <t> 0/14 (0%)</t>
    </r>
  </si>
  <si>
    <r>
      <t>Opened:</t>
    </r>
    <r>
      <rPr>
        <sz val="15"/>
        <color rgb="FF333333"/>
        <rFont val="Arial"/>
        <family val="2"/>
      </rPr>
      <t> 8/14 (57%)</t>
    </r>
  </si>
  <si>
    <r>
      <t>Unsubscribed:</t>
    </r>
    <r>
      <rPr>
        <sz val="15"/>
        <color rgb="FF333333"/>
        <rFont val="Arial"/>
        <family val="2"/>
      </rPr>
      <t> 0/14 (0%)</t>
    </r>
  </si>
  <si>
    <t>Take our CFM Workshop</t>
  </si>
  <si>
    <r>
      <t>Meeting: </t>
    </r>
    <r>
      <rPr>
        <sz val="15"/>
        <color rgb="FF333333"/>
        <rFont val="Arial"/>
        <family val="2"/>
      </rPr>
      <t>08/22/2025 CFM Workshop (August)</t>
    </r>
  </si>
  <si>
    <r>
      <t>Sent:</t>
    </r>
    <r>
      <rPr>
        <sz val="15"/>
        <color rgb="FF333333"/>
        <rFont val="Arial"/>
        <family val="2"/>
      </rPr>
      <t> 178</t>
    </r>
  </si>
  <si>
    <r>
      <t>Delivered:</t>
    </r>
    <r>
      <rPr>
        <sz val="15"/>
        <color rgb="FF333333"/>
        <rFont val="Arial"/>
        <family val="2"/>
      </rPr>
      <t> 178/178 (100%)</t>
    </r>
  </si>
  <si>
    <r>
      <t>Bounced:</t>
    </r>
    <r>
      <rPr>
        <sz val="15"/>
        <color rgb="FF333333"/>
        <rFont val="Arial"/>
        <family val="2"/>
      </rPr>
      <t> 1/178 (1%)</t>
    </r>
  </si>
  <si>
    <r>
      <t>Opened:</t>
    </r>
    <r>
      <rPr>
        <sz val="15"/>
        <color rgb="FF333333"/>
        <rFont val="Arial"/>
        <family val="2"/>
      </rPr>
      <t> 58/178 (33%)</t>
    </r>
  </si>
  <si>
    <r>
      <t>Unsubscribed:</t>
    </r>
    <r>
      <rPr>
        <sz val="15"/>
        <color rgb="FF333333"/>
        <rFont val="Arial"/>
        <family val="2"/>
      </rPr>
      <t> 0/178 (0%)</t>
    </r>
  </si>
  <si>
    <t>Golf Tournament: August 11th</t>
  </si>
  <si>
    <r>
      <t>Created by:</t>
    </r>
    <r>
      <rPr>
        <sz val="15"/>
        <color rgb="FF333333"/>
        <rFont val="Arial"/>
        <family val="2"/>
      </rPr>
      <t> debbie@IFMAdenver.org on 06/26/2025</t>
    </r>
  </si>
  <si>
    <r>
      <t>Sent:</t>
    </r>
    <r>
      <rPr>
        <sz val="15"/>
        <color rgb="FF333333"/>
        <rFont val="Arial"/>
        <family val="2"/>
      </rPr>
      <t> 1,300</t>
    </r>
  </si>
  <si>
    <r>
      <t>Delivered:</t>
    </r>
    <r>
      <rPr>
        <sz val="15"/>
        <color rgb="FF333333"/>
        <rFont val="Arial"/>
        <family val="2"/>
      </rPr>
      <t> 1,282/1,300 (99%)</t>
    </r>
  </si>
  <si>
    <r>
      <t>Bounced:</t>
    </r>
    <r>
      <rPr>
        <sz val="15"/>
        <color rgb="FF333333"/>
        <rFont val="Arial"/>
        <family val="2"/>
      </rPr>
      <t> 22/1,300 (2%)</t>
    </r>
  </si>
  <si>
    <r>
      <t>Opened:</t>
    </r>
    <r>
      <rPr>
        <sz val="15"/>
        <color rgb="FF333333"/>
        <rFont val="Arial"/>
        <family val="2"/>
      </rPr>
      <t> 638/1,282 (50%)</t>
    </r>
  </si>
  <si>
    <r>
      <t>Unsubscribed:</t>
    </r>
    <r>
      <rPr>
        <sz val="15"/>
        <color rgb="FF333333"/>
        <rFont val="Arial"/>
        <family val="2"/>
      </rPr>
      <t> 0/1,282 (0%)</t>
    </r>
  </si>
  <si>
    <t>Luau Reminder: You're Registered!</t>
  </si>
  <si>
    <r>
      <t>Created by:</t>
    </r>
    <r>
      <rPr>
        <sz val="15"/>
        <color rgb="FF333333"/>
        <rFont val="Arial"/>
        <family val="2"/>
      </rPr>
      <t> debbie@IFMAdenver.org on 07/07/2025</t>
    </r>
  </si>
  <si>
    <r>
      <t>Sent:</t>
    </r>
    <r>
      <rPr>
        <sz val="15"/>
        <color rgb="FF333333"/>
        <rFont val="Arial"/>
        <family val="2"/>
      </rPr>
      <t> 136</t>
    </r>
  </si>
  <si>
    <r>
      <t>Delivered:</t>
    </r>
    <r>
      <rPr>
        <sz val="15"/>
        <color rgb="FF333333"/>
        <rFont val="Arial"/>
        <family val="2"/>
      </rPr>
      <t> 136/136 (100%)</t>
    </r>
  </si>
  <si>
    <r>
      <t>Bounced:</t>
    </r>
    <r>
      <rPr>
        <sz val="15"/>
        <color rgb="FF333333"/>
        <rFont val="Arial"/>
        <family val="2"/>
      </rPr>
      <t> 0/136 (0%)</t>
    </r>
  </si>
  <si>
    <r>
      <t>Opened:</t>
    </r>
    <r>
      <rPr>
        <sz val="15"/>
        <color rgb="FF333333"/>
        <rFont val="Arial"/>
        <family val="2"/>
      </rPr>
      <t> 108/136 (79%)</t>
    </r>
  </si>
  <si>
    <r>
      <t>Unsubscribed:</t>
    </r>
    <r>
      <rPr>
        <sz val="15"/>
        <color rgb="FF333333"/>
        <rFont val="Arial"/>
        <family val="2"/>
      </rPr>
      <t> 0/136 (0%)</t>
    </r>
  </si>
  <si>
    <t>Last Call for Tickets to our Summer Luau on July 10th</t>
  </si>
  <si>
    <r>
      <t>Created by:</t>
    </r>
    <r>
      <rPr>
        <sz val="15"/>
        <color rgb="FF333333"/>
        <rFont val="Arial"/>
        <family val="2"/>
      </rPr>
      <t> debbie@IFMAdenver.org on 06/30/2025</t>
    </r>
  </si>
  <si>
    <r>
      <t>Sent:</t>
    </r>
    <r>
      <rPr>
        <sz val="15"/>
        <color rgb="FF333333"/>
        <rFont val="Arial"/>
        <family val="2"/>
      </rPr>
      <t> 261</t>
    </r>
  </si>
  <si>
    <r>
      <t>Delivered:</t>
    </r>
    <r>
      <rPr>
        <sz val="15"/>
        <color rgb="FF333333"/>
        <rFont val="Arial"/>
        <family val="2"/>
      </rPr>
      <t> 261/261 (100%)</t>
    </r>
  </si>
  <si>
    <r>
      <t>Bounced:</t>
    </r>
    <r>
      <rPr>
        <sz val="15"/>
        <color rgb="FF333333"/>
        <rFont val="Arial"/>
        <family val="2"/>
      </rPr>
      <t> 1/261 (0%)</t>
    </r>
  </si>
  <si>
    <r>
      <t>Opened:</t>
    </r>
    <r>
      <rPr>
        <sz val="15"/>
        <color rgb="FF333333"/>
        <rFont val="Arial"/>
        <family val="2"/>
      </rPr>
      <t> 91/261 (35%)</t>
    </r>
  </si>
  <si>
    <r>
      <t>Unsubscribed:</t>
    </r>
    <r>
      <rPr>
        <sz val="15"/>
        <color rgb="FF333333"/>
        <rFont val="Arial"/>
        <family val="2"/>
      </rPr>
      <t> 0/261 (0%)</t>
    </r>
  </si>
  <si>
    <t>We want to celebrate together - Join us!</t>
  </si>
  <si>
    <r>
      <t>Delivered:</t>
    </r>
    <r>
      <rPr>
        <sz val="15"/>
        <color rgb="FF333333"/>
        <rFont val="Arial"/>
        <family val="2"/>
      </rPr>
      <t> 18/19 (95%)</t>
    </r>
  </si>
  <si>
    <r>
      <t>Bounced:</t>
    </r>
    <r>
      <rPr>
        <sz val="15"/>
        <color rgb="FF333333"/>
        <rFont val="Arial"/>
        <family val="2"/>
      </rPr>
      <t> 2/19 (11%)</t>
    </r>
  </si>
  <si>
    <r>
      <t>Opened:</t>
    </r>
    <r>
      <rPr>
        <sz val="15"/>
        <color rgb="FF333333"/>
        <rFont val="Arial"/>
        <family val="2"/>
      </rPr>
      <t> 10/18 (56%)</t>
    </r>
  </si>
  <si>
    <t>Attend our Sustainability Soiree</t>
  </si>
  <si>
    <r>
      <t>Sent:</t>
    </r>
    <r>
      <rPr>
        <sz val="15"/>
        <color rgb="FF333333"/>
        <rFont val="Arial"/>
        <family val="2"/>
      </rPr>
      <t> 337</t>
    </r>
  </si>
  <si>
    <r>
      <t>Delivered:</t>
    </r>
    <r>
      <rPr>
        <sz val="15"/>
        <color rgb="FF333333"/>
        <rFont val="Arial"/>
        <family val="2"/>
      </rPr>
      <t> 337/337 (100%)</t>
    </r>
  </si>
  <si>
    <r>
      <t>Bounced:</t>
    </r>
    <r>
      <rPr>
        <sz val="15"/>
        <color rgb="FF333333"/>
        <rFont val="Arial"/>
        <family val="2"/>
      </rPr>
      <t> 2/337 (1%)</t>
    </r>
  </si>
  <si>
    <r>
      <t>Opened:</t>
    </r>
    <r>
      <rPr>
        <sz val="15"/>
        <color rgb="FF333333"/>
        <rFont val="Arial"/>
        <family val="2"/>
      </rPr>
      <t> 137/337 (41%)</t>
    </r>
  </si>
  <si>
    <r>
      <t>Unsubscribed:</t>
    </r>
    <r>
      <rPr>
        <sz val="15"/>
        <color rgb="FF333333"/>
        <rFont val="Arial"/>
        <family val="2"/>
      </rPr>
      <t> 0/337 (0%)</t>
    </r>
  </si>
  <si>
    <t>Join or Renew Your Membership</t>
  </si>
  <si>
    <r>
      <t>Newsletter: </t>
    </r>
    <r>
      <rPr>
        <sz val="15"/>
        <color rgb="FF333333"/>
        <rFont val="Arial"/>
        <family val="2"/>
      </rPr>
      <t>July 2025 Newsletter</t>
    </r>
  </si>
  <si>
    <r>
      <t>Created by:</t>
    </r>
    <r>
      <rPr>
        <sz val="15"/>
        <color rgb="FF333333"/>
        <rFont val="Arial"/>
        <family val="2"/>
      </rPr>
      <t> debbie@IFMAdenver.org on 07/03/2025</t>
    </r>
  </si>
  <si>
    <r>
      <t>Sent:</t>
    </r>
    <r>
      <rPr>
        <sz val="15"/>
        <color rgb="FF333333"/>
        <rFont val="Arial"/>
        <family val="2"/>
      </rPr>
      <t> 397</t>
    </r>
  </si>
  <si>
    <r>
      <t>Delivered:</t>
    </r>
    <r>
      <rPr>
        <sz val="15"/>
        <color rgb="FF333333"/>
        <rFont val="Arial"/>
        <family val="2"/>
      </rPr>
      <t> 395/397 (99%)</t>
    </r>
  </si>
  <si>
    <r>
      <t>Bounced:</t>
    </r>
    <r>
      <rPr>
        <sz val="15"/>
        <color rgb="FF333333"/>
        <rFont val="Arial"/>
        <family val="2"/>
      </rPr>
      <t> 6/397 (2%)</t>
    </r>
  </si>
  <si>
    <r>
      <t>Opened:</t>
    </r>
    <r>
      <rPr>
        <sz val="15"/>
        <color rgb="FF333333"/>
        <rFont val="Arial"/>
        <family val="2"/>
      </rPr>
      <t> 138/395 (35%)</t>
    </r>
  </si>
  <si>
    <r>
      <t>Unsubscribed:</t>
    </r>
    <r>
      <rPr>
        <sz val="15"/>
        <color rgb="FF333333"/>
        <rFont val="Arial"/>
        <family val="2"/>
      </rPr>
      <t> 0/395 (0%)</t>
    </r>
  </si>
  <si>
    <t>September Membership Luncheon: Artificial Intelligence</t>
  </si>
  <si>
    <r>
      <t>Sent:</t>
    </r>
    <r>
      <rPr>
        <sz val="15"/>
        <color rgb="FF333333"/>
        <rFont val="Arial"/>
        <family val="2"/>
      </rPr>
      <t> 1,373</t>
    </r>
  </si>
  <si>
    <r>
      <t>Delivered:</t>
    </r>
    <r>
      <rPr>
        <sz val="15"/>
        <color rgb="FF333333"/>
        <rFont val="Arial"/>
        <family val="2"/>
      </rPr>
      <t> 1,370/1,373 (100%)</t>
    </r>
  </si>
  <si>
    <r>
      <t>Bounced:</t>
    </r>
    <r>
      <rPr>
        <sz val="15"/>
        <color rgb="FF333333"/>
        <rFont val="Arial"/>
        <family val="2"/>
      </rPr>
      <t> 8/1,373 (1%)</t>
    </r>
  </si>
  <si>
    <r>
      <t>Opened:</t>
    </r>
    <r>
      <rPr>
        <sz val="15"/>
        <color rgb="FF333333"/>
        <rFont val="Arial"/>
        <family val="2"/>
      </rPr>
      <t> 470/1,370 (34%)</t>
    </r>
  </si>
  <si>
    <r>
      <t>Unsubscribed:</t>
    </r>
    <r>
      <rPr>
        <sz val="15"/>
        <color rgb="FF333333"/>
        <rFont val="Arial"/>
        <family val="2"/>
      </rPr>
      <t> 0/1,370 (0%)</t>
    </r>
  </si>
  <si>
    <r>
      <t>Meeting: </t>
    </r>
    <r>
      <rPr>
        <sz val="15"/>
        <color rgb="FF333333"/>
        <rFont val="Arial"/>
        <family val="2"/>
      </rPr>
      <t>06/30/2025 June Hike: North Loop Table Mountain</t>
    </r>
  </si>
  <si>
    <r>
      <t>Opened:</t>
    </r>
    <r>
      <rPr>
        <sz val="15"/>
        <color rgb="FF333333"/>
        <rFont val="Arial"/>
        <family val="2"/>
      </rPr>
      <t> 5/11 (45%)</t>
    </r>
  </si>
  <si>
    <t>CFM Workshop is confirmed</t>
  </si>
  <si>
    <r>
      <t>Opened:</t>
    </r>
    <r>
      <rPr>
        <sz val="15"/>
        <color rgb="FF333333"/>
        <rFont val="Arial"/>
        <family val="2"/>
      </rPr>
      <t> 0/3 (0%)</t>
    </r>
  </si>
  <si>
    <t>Join us for the Summer Luau on July 10th</t>
  </si>
  <si>
    <r>
      <t>Created by:</t>
    </r>
    <r>
      <rPr>
        <sz val="15"/>
        <color rgb="FF333333"/>
        <rFont val="Arial"/>
        <family val="2"/>
      </rPr>
      <t> debbie@IFMAdenver.org on 06/16/2025</t>
    </r>
  </si>
  <si>
    <r>
      <t>Sent:</t>
    </r>
    <r>
      <rPr>
        <sz val="15"/>
        <color rgb="FF333333"/>
        <rFont val="Arial"/>
        <family val="2"/>
      </rPr>
      <t> 272</t>
    </r>
  </si>
  <si>
    <r>
      <t>Delivered:</t>
    </r>
    <r>
      <rPr>
        <sz val="15"/>
        <color rgb="FF333333"/>
        <rFont val="Arial"/>
        <family val="2"/>
      </rPr>
      <t> 271/272 (100%)</t>
    </r>
  </si>
  <si>
    <r>
      <t>Bounced:</t>
    </r>
    <r>
      <rPr>
        <sz val="15"/>
        <color rgb="FF333333"/>
        <rFont val="Arial"/>
        <family val="2"/>
      </rPr>
      <t> 2/272 (1%)</t>
    </r>
  </si>
  <si>
    <r>
      <t>Opened:</t>
    </r>
    <r>
      <rPr>
        <sz val="15"/>
        <color rgb="FF333333"/>
        <rFont val="Arial"/>
        <family val="2"/>
      </rPr>
      <t> 95/271 (35%)</t>
    </r>
  </si>
  <si>
    <r>
      <t>Unsubscribed:</t>
    </r>
    <r>
      <rPr>
        <sz val="15"/>
        <color rgb="FF333333"/>
        <rFont val="Arial"/>
        <family val="2"/>
      </rPr>
      <t> 0/271 (0%)</t>
    </r>
  </si>
  <si>
    <r>
      <t>Created by:</t>
    </r>
    <r>
      <rPr>
        <sz val="15"/>
        <color rgb="FF333333"/>
        <rFont val="Arial"/>
        <family val="2"/>
      </rPr>
      <t> debbie@IFMAdenver.org on 06/18/2025</t>
    </r>
  </si>
  <si>
    <r>
      <t>Sent:</t>
    </r>
    <r>
      <rPr>
        <sz val="15"/>
        <color rgb="FF333333"/>
        <rFont val="Arial"/>
        <family val="2"/>
      </rPr>
      <t> 1,364</t>
    </r>
  </si>
  <si>
    <r>
      <t>Delivered:</t>
    </r>
    <r>
      <rPr>
        <sz val="15"/>
        <color rgb="FF333333"/>
        <rFont val="Arial"/>
        <family val="2"/>
      </rPr>
      <t> 1,362/1,364 (100%)</t>
    </r>
  </si>
  <si>
    <r>
      <t>Bounced:</t>
    </r>
    <r>
      <rPr>
        <sz val="15"/>
        <color rgb="FF333333"/>
        <rFont val="Arial"/>
        <family val="2"/>
      </rPr>
      <t> 10/1,364 (1%)</t>
    </r>
  </si>
  <si>
    <r>
      <t>Opened:</t>
    </r>
    <r>
      <rPr>
        <sz val="15"/>
        <color rgb="FF333333"/>
        <rFont val="Arial"/>
        <family val="2"/>
      </rPr>
      <t> 476/1,362 (35%)</t>
    </r>
  </si>
  <si>
    <r>
      <t>Unsubscribed:</t>
    </r>
    <r>
      <rPr>
        <sz val="15"/>
        <color rgb="FF333333"/>
        <rFont val="Arial"/>
        <family val="2"/>
      </rPr>
      <t> 1/1,362 (0%)</t>
    </r>
  </si>
  <si>
    <t>Join us for the Sustainability Soiree - July 31</t>
  </si>
  <si>
    <r>
      <t>Opened:</t>
    </r>
    <r>
      <rPr>
        <sz val="15"/>
        <color rgb="FF333333"/>
        <rFont val="Arial"/>
        <family val="2"/>
      </rPr>
      <t> 146/361 (40%)</t>
    </r>
  </si>
  <si>
    <t>Join us for a Special Partnership Appreciation Event</t>
  </si>
  <si>
    <t>July 2025 chapter news</t>
  </si>
  <si>
    <r>
      <t>Created by:</t>
    </r>
    <r>
      <rPr>
        <sz val="15"/>
        <color rgb="FF333333"/>
        <rFont val="Arial"/>
        <family val="2"/>
      </rPr>
      <t> debbie@IFMAdenver.org on 06/17/2025</t>
    </r>
  </si>
  <si>
    <r>
      <t>Opened:</t>
    </r>
    <r>
      <rPr>
        <sz val="15"/>
        <color rgb="FF333333"/>
        <rFont val="Arial"/>
        <family val="2"/>
      </rPr>
      <t> 161/361 (45%)</t>
    </r>
  </si>
  <si>
    <t>A few more are left...</t>
  </si>
  <si>
    <r>
      <t>Created by:</t>
    </r>
    <r>
      <rPr>
        <sz val="15"/>
        <color rgb="FF333333"/>
        <rFont val="Arial"/>
        <family val="2"/>
      </rPr>
      <t> debbie@IFMAdenver.org on 06/10/2025</t>
    </r>
  </si>
  <si>
    <r>
      <t>Sent:</t>
    </r>
    <r>
      <rPr>
        <sz val="15"/>
        <color rgb="FF333333"/>
        <rFont val="Arial"/>
        <family val="2"/>
      </rPr>
      <t> 1,292</t>
    </r>
  </si>
  <si>
    <r>
      <t>Delivered:</t>
    </r>
    <r>
      <rPr>
        <sz val="15"/>
        <color rgb="FF333333"/>
        <rFont val="Arial"/>
        <family val="2"/>
      </rPr>
      <t> 1,290/1,292 (100%)</t>
    </r>
  </si>
  <si>
    <r>
      <t>Bounced:</t>
    </r>
    <r>
      <rPr>
        <sz val="15"/>
        <color rgb="FF333333"/>
        <rFont val="Arial"/>
        <family val="2"/>
      </rPr>
      <t> 15/1,292 (1%)</t>
    </r>
  </si>
  <si>
    <r>
      <t>Opened:</t>
    </r>
    <r>
      <rPr>
        <sz val="15"/>
        <color rgb="FF333333"/>
        <rFont val="Arial"/>
        <family val="2"/>
      </rPr>
      <t> 455/1,290 (35%)</t>
    </r>
  </si>
  <si>
    <t>Sustainability Soiree - July 31</t>
  </si>
  <si>
    <r>
      <t>Sent:</t>
    </r>
    <r>
      <rPr>
        <sz val="15"/>
        <color rgb="FF333333"/>
        <rFont val="Arial"/>
        <family val="2"/>
      </rPr>
      <t> 1,368</t>
    </r>
  </si>
  <si>
    <r>
      <t>Delivered:</t>
    </r>
    <r>
      <rPr>
        <sz val="15"/>
        <color rgb="FF333333"/>
        <rFont val="Arial"/>
        <family val="2"/>
      </rPr>
      <t> 1,366/1,368 (100%)</t>
    </r>
  </si>
  <si>
    <r>
      <t>Bounced:</t>
    </r>
    <r>
      <rPr>
        <sz val="15"/>
        <color rgb="FF333333"/>
        <rFont val="Arial"/>
        <family val="2"/>
      </rPr>
      <t> 4/1,368 (0%)</t>
    </r>
  </si>
  <si>
    <r>
      <t>Opened:</t>
    </r>
    <r>
      <rPr>
        <sz val="15"/>
        <color rgb="FF333333"/>
        <rFont val="Arial"/>
        <family val="2"/>
      </rPr>
      <t> 478/1,366 (35%)</t>
    </r>
  </si>
  <si>
    <r>
      <t>Unsubscribed:</t>
    </r>
    <r>
      <rPr>
        <sz val="15"/>
        <color rgb="FF333333"/>
        <rFont val="Arial"/>
        <family val="2"/>
      </rPr>
      <t> 1/1,366 (0%)</t>
    </r>
  </si>
  <si>
    <t>You're Registered for the FMP Course at the Daniels Fund</t>
  </si>
  <si>
    <r>
      <t>Meeting: </t>
    </r>
    <r>
      <rPr>
        <sz val="15"/>
        <color rgb="FF333333"/>
        <rFont val="Arial"/>
        <family val="2"/>
      </rPr>
      <t>07/01/2025 FMP Series 2: Project Management Competency Course</t>
    </r>
  </si>
  <si>
    <r>
      <t>Created by:</t>
    </r>
    <r>
      <rPr>
        <sz val="15"/>
        <color rgb="FF333333"/>
        <rFont val="Arial"/>
        <family val="2"/>
      </rPr>
      <t> debbie@IFMAdenver.org on 06/12/2025</t>
    </r>
  </si>
  <si>
    <t>Work Day Reminders &amp; Tips</t>
  </si>
  <si>
    <r>
      <t>Meeting: </t>
    </r>
    <r>
      <rPr>
        <sz val="15"/>
        <color rgb="FF333333"/>
        <rFont val="Arial"/>
        <family val="2"/>
      </rPr>
      <t>06/13/2025 Work Day 2025</t>
    </r>
  </si>
  <si>
    <r>
      <t>Sent:</t>
    </r>
    <r>
      <rPr>
        <sz val="15"/>
        <color rgb="FF333333"/>
        <rFont val="Arial"/>
        <family val="2"/>
      </rPr>
      <t> 30</t>
    </r>
  </si>
  <si>
    <r>
      <t>Delivered:</t>
    </r>
    <r>
      <rPr>
        <sz val="15"/>
        <color rgb="FF333333"/>
        <rFont val="Arial"/>
        <family val="2"/>
      </rPr>
      <t> 30/30 (100%)</t>
    </r>
  </si>
  <si>
    <r>
      <t>Bounced:</t>
    </r>
    <r>
      <rPr>
        <sz val="15"/>
        <color rgb="FF333333"/>
        <rFont val="Arial"/>
        <family val="2"/>
      </rPr>
      <t> 0/30 (0%)</t>
    </r>
  </si>
  <si>
    <r>
      <t>Opened:</t>
    </r>
    <r>
      <rPr>
        <sz val="15"/>
        <color rgb="FF333333"/>
        <rFont val="Arial"/>
        <family val="2"/>
      </rPr>
      <t> 19/30 (63%)</t>
    </r>
  </si>
  <si>
    <r>
      <t>Unsubscribed:</t>
    </r>
    <r>
      <rPr>
        <sz val="15"/>
        <color rgb="FF333333"/>
        <rFont val="Arial"/>
        <family val="2"/>
      </rPr>
      <t> 0/30 (0%)</t>
    </r>
  </si>
  <si>
    <r>
      <t>Meeting: </t>
    </r>
    <r>
      <rPr>
        <sz val="15"/>
        <color rgb="FF333333"/>
        <rFont val="Arial"/>
        <family val="2"/>
      </rPr>
      <t>06/12/2025 June Knosh &amp; Know</t>
    </r>
  </si>
  <si>
    <r>
      <t>Sent:</t>
    </r>
    <r>
      <rPr>
        <sz val="15"/>
        <color rgb="FF333333"/>
        <rFont val="Arial"/>
        <family val="2"/>
      </rPr>
      <t> 34</t>
    </r>
  </si>
  <si>
    <r>
      <t>Delivered:</t>
    </r>
    <r>
      <rPr>
        <sz val="15"/>
        <color rgb="FF333333"/>
        <rFont val="Arial"/>
        <family val="2"/>
      </rPr>
      <t> 34/34 (100%)</t>
    </r>
  </si>
  <si>
    <r>
      <t>Bounced:</t>
    </r>
    <r>
      <rPr>
        <sz val="15"/>
        <color rgb="FF333333"/>
        <rFont val="Arial"/>
        <family val="2"/>
      </rPr>
      <t> 0/34 (0%)</t>
    </r>
  </si>
  <si>
    <r>
      <t>Opened:</t>
    </r>
    <r>
      <rPr>
        <sz val="15"/>
        <color rgb="FF333333"/>
        <rFont val="Arial"/>
        <family val="2"/>
      </rPr>
      <t> 23/34 (68%)</t>
    </r>
  </si>
  <si>
    <r>
      <t>Unsubscribed:</t>
    </r>
    <r>
      <rPr>
        <sz val="15"/>
        <color rgb="FF333333"/>
        <rFont val="Arial"/>
        <family val="2"/>
      </rPr>
      <t> 0/34 (0%)</t>
    </r>
  </si>
  <si>
    <t>You're Registered for Solar Panels Discussion- June 12th</t>
  </si>
  <si>
    <r>
      <t>Created by:</t>
    </r>
    <r>
      <rPr>
        <sz val="15"/>
        <color rgb="FF333333"/>
        <rFont val="Arial"/>
        <family val="2"/>
      </rPr>
      <t> debbie@IFMAdenver.org on 06/09/2025</t>
    </r>
  </si>
  <si>
    <r>
      <t>Opened:</t>
    </r>
    <r>
      <rPr>
        <sz val="15"/>
        <color rgb="FF333333"/>
        <rFont val="Arial"/>
        <family val="2"/>
      </rPr>
      <t> 24/35 (69%)</t>
    </r>
  </si>
  <si>
    <t>Sponsor Our Sold-Out Tournament!</t>
  </si>
  <si>
    <r>
      <t>Created by:</t>
    </r>
    <r>
      <rPr>
        <sz val="15"/>
        <color rgb="FF333333"/>
        <rFont val="Arial"/>
        <family val="2"/>
      </rPr>
      <t> debbie@IFMAdenver.org on 06/03/2025</t>
    </r>
  </si>
  <si>
    <r>
      <t>Sent:</t>
    </r>
    <r>
      <rPr>
        <sz val="15"/>
        <color rgb="FF333333"/>
        <rFont val="Arial"/>
        <family val="2"/>
      </rPr>
      <t> 1,278</t>
    </r>
  </si>
  <si>
    <r>
      <t>Delivered:</t>
    </r>
    <r>
      <rPr>
        <sz val="15"/>
        <color rgb="FF333333"/>
        <rFont val="Arial"/>
        <family val="2"/>
      </rPr>
      <t> 1,277/1,278 (100%)</t>
    </r>
  </si>
  <si>
    <r>
      <t>Bounced:</t>
    </r>
    <r>
      <rPr>
        <sz val="15"/>
        <color rgb="FF333333"/>
        <rFont val="Arial"/>
        <family val="2"/>
      </rPr>
      <t> 11/1,278 (1%)</t>
    </r>
  </si>
  <si>
    <r>
      <t>Opened:</t>
    </r>
    <r>
      <rPr>
        <sz val="15"/>
        <color rgb="FF333333"/>
        <rFont val="Arial"/>
        <family val="2"/>
      </rPr>
      <t> 409/1,277 (32%)</t>
    </r>
  </si>
  <si>
    <r>
      <t>Unsubscribed:</t>
    </r>
    <r>
      <rPr>
        <sz val="15"/>
        <color rgb="FF333333"/>
        <rFont val="Arial"/>
        <family val="2"/>
      </rPr>
      <t> 2/1,277 (0%)</t>
    </r>
  </si>
  <si>
    <t>Attend the Rockies Game for Free this Friday</t>
  </si>
  <si>
    <r>
      <t>Bounced:</t>
    </r>
    <r>
      <rPr>
        <sz val="15"/>
        <color rgb="FF333333"/>
        <rFont val="Arial"/>
        <family val="2"/>
      </rPr>
      <t> 1/322 (0%)</t>
    </r>
  </si>
  <si>
    <r>
      <t>Opened:</t>
    </r>
    <r>
      <rPr>
        <sz val="15"/>
        <color rgb="FF333333"/>
        <rFont val="Arial"/>
        <family val="2"/>
      </rPr>
      <t> 118/322 (37%)</t>
    </r>
  </si>
  <si>
    <t>Solar Panels Discussion- June 12th</t>
  </si>
  <si>
    <r>
      <t>Sent:</t>
    </r>
    <r>
      <rPr>
        <sz val="15"/>
        <color rgb="FF333333"/>
        <rFont val="Arial"/>
        <family val="2"/>
      </rPr>
      <t> 327</t>
    </r>
  </si>
  <si>
    <r>
      <t>Delivered:</t>
    </r>
    <r>
      <rPr>
        <sz val="15"/>
        <color rgb="FF333333"/>
        <rFont val="Arial"/>
        <family val="2"/>
      </rPr>
      <t> 327/327 (100%)</t>
    </r>
  </si>
  <si>
    <r>
      <t>Bounced:</t>
    </r>
    <r>
      <rPr>
        <sz val="15"/>
        <color rgb="FF333333"/>
        <rFont val="Arial"/>
        <family val="2"/>
      </rPr>
      <t> 1/327 (0%)</t>
    </r>
  </si>
  <si>
    <r>
      <t>Opened:</t>
    </r>
    <r>
      <rPr>
        <sz val="15"/>
        <color rgb="FF333333"/>
        <rFont val="Arial"/>
        <family val="2"/>
      </rPr>
      <t> 117/327 (36%)</t>
    </r>
  </si>
  <si>
    <r>
      <t>Unsubscribed:</t>
    </r>
    <r>
      <rPr>
        <sz val="15"/>
        <color rgb="FF333333"/>
        <rFont val="Arial"/>
        <family val="2"/>
      </rPr>
      <t> 0/327 (0%)</t>
    </r>
  </si>
  <si>
    <t>Knosh &amp; Know on June 12</t>
  </si>
  <si>
    <r>
      <t>Created by:</t>
    </r>
    <r>
      <rPr>
        <sz val="15"/>
        <color rgb="FF333333"/>
        <rFont val="Arial"/>
        <family val="2"/>
      </rPr>
      <t> debbie@IFMAdenver.org on 05/29/2025</t>
    </r>
  </si>
  <si>
    <r>
      <t>Bounced:</t>
    </r>
    <r>
      <rPr>
        <sz val="15"/>
        <color rgb="FF333333"/>
        <rFont val="Arial"/>
        <family val="2"/>
      </rPr>
      <t> 1/364 (0%)</t>
    </r>
  </si>
  <si>
    <r>
      <t>Opened:</t>
    </r>
    <r>
      <rPr>
        <sz val="15"/>
        <color rgb="FF333333"/>
        <rFont val="Arial"/>
        <family val="2"/>
      </rPr>
      <t> 153/364 (42%)</t>
    </r>
  </si>
  <si>
    <t>Summer Luau on July 10th</t>
  </si>
  <si>
    <r>
      <t>Created by:</t>
    </r>
    <r>
      <rPr>
        <sz val="15"/>
        <color rgb="FF333333"/>
        <rFont val="Arial"/>
        <family val="2"/>
      </rPr>
      <t> debbie@IFMAdenver.org on 05/15/2025</t>
    </r>
  </si>
  <si>
    <r>
      <t>Bounced:</t>
    </r>
    <r>
      <rPr>
        <sz val="15"/>
        <color rgb="FF333333"/>
        <rFont val="Arial"/>
        <family val="2"/>
      </rPr>
      <t> 3/364 (1%)</t>
    </r>
  </si>
  <si>
    <r>
      <t>Opened:</t>
    </r>
    <r>
      <rPr>
        <sz val="15"/>
        <color rgb="FF333333"/>
        <rFont val="Arial"/>
        <family val="2"/>
      </rPr>
      <t> 152/364 (42%)</t>
    </r>
  </si>
  <si>
    <t>Take me out to the ball game...</t>
  </si>
  <si>
    <r>
      <t>Bounced:</t>
    </r>
    <r>
      <rPr>
        <sz val="15"/>
        <color rgb="FF333333"/>
        <rFont val="Arial"/>
        <family val="2"/>
      </rPr>
      <t> 2/364 (1%)</t>
    </r>
  </si>
  <si>
    <r>
      <t>Opened:</t>
    </r>
    <r>
      <rPr>
        <sz val="15"/>
        <color rgb="FF333333"/>
        <rFont val="Arial"/>
        <family val="2"/>
      </rPr>
      <t> 147/364 (40%)</t>
    </r>
  </si>
  <si>
    <r>
      <t>Created by:</t>
    </r>
    <r>
      <rPr>
        <sz val="15"/>
        <color rgb="FF333333"/>
        <rFont val="Arial"/>
        <family val="2"/>
      </rPr>
      <t> debbie@IFMAdenver.org on 05/21/2025</t>
    </r>
  </si>
  <si>
    <r>
      <t>Sent:</t>
    </r>
    <r>
      <rPr>
        <sz val="15"/>
        <color rgb="FF333333"/>
        <rFont val="Arial"/>
        <family val="2"/>
      </rPr>
      <t> 1,265</t>
    </r>
  </si>
  <si>
    <r>
      <t>Delivered:</t>
    </r>
    <r>
      <rPr>
        <sz val="15"/>
        <color rgb="FF333333"/>
        <rFont val="Arial"/>
        <family val="2"/>
      </rPr>
      <t> 1,264/1,265 (100%)</t>
    </r>
  </si>
  <si>
    <r>
      <t>Bounced:</t>
    </r>
    <r>
      <rPr>
        <sz val="15"/>
        <color rgb="FF333333"/>
        <rFont val="Arial"/>
        <family val="2"/>
      </rPr>
      <t> 9/1,265 (1%)</t>
    </r>
  </si>
  <si>
    <r>
      <t>Opened:</t>
    </r>
    <r>
      <rPr>
        <sz val="15"/>
        <color rgb="FF333333"/>
        <rFont val="Arial"/>
        <family val="2"/>
      </rPr>
      <t> 594/1,264 (47%)</t>
    </r>
  </si>
  <si>
    <r>
      <t>Unsubscribed:</t>
    </r>
    <r>
      <rPr>
        <sz val="15"/>
        <color rgb="FF333333"/>
        <rFont val="Arial"/>
        <family val="2"/>
      </rPr>
      <t> 2/1,264 (0%)</t>
    </r>
  </si>
  <si>
    <t>IFMA Denver Summer Education &amp; Events</t>
  </si>
  <si>
    <r>
      <t>Sent:</t>
    </r>
    <r>
      <rPr>
        <sz val="15"/>
        <color rgb="FF333333"/>
        <rFont val="Arial"/>
        <family val="2"/>
      </rPr>
      <t> 1,339</t>
    </r>
  </si>
  <si>
    <r>
      <t>Delivered:</t>
    </r>
    <r>
      <rPr>
        <sz val="15"/>
        <color rgb="FF333333"/>
        <rFont val="Arial"/>
        <family val="2"/>
      </rPr>
      <t> 1,339/1,339 (100%)</t>
    </r>
  </si>
  <si>
    <r>
      <t>Bounced:</t>
    </r>
    <r>
      <rPr>
        <sz val="15"/>
        <color rgb="FF333333"/>
        <rFont val="Arial"/>
        <family val="2"/>
      </rPr>
      <t> 9/1,339 (1%)</t>
    </r>
  </si>
  <si>
    <r>
      <t>Opened:</t>
    </r>
    <r>
      <rPr>
        <sz val="15"/>
        <color rgb="FF333333"/>
        <rFont val="Arial"/>
        <family val="2"/>
      </rPr>
      <t> 456/1,339 (34%)</t>
    </r>
  </si>
  <si>
    <r>
      <t>Unsubscribed:</t>
    </r>
    <r>
      <rPr>
        <sz val="15"/>
        <color rgb="FF333333"/>
        <rFont val="Arial"/>
        <family val="2"/>
      </rPr>
      <t> 0/1,339 (0%)</t>
    </r>
  </si>
  <si>
    <t>Almost Sold-out of Foursomes: Golf Tournament</t>
  </si>
  <si>
    <r>
      <t>Created by:</t>
    </r>
    <r>
      <rPr>
        <sz val="15"/>
        <color rgb="FF333333"/>
        <rFont val="Arial"/>
        <family val="2"/>
      </rPr>
      <t> debbie@IFMAdenver.org on 05/14/2025</t>
    </r>
  </si>
  <si>
    <r>
      <t>Sent:</t>
    </r>
    <r>
      <rPr>
        <sz val="15"/>
        <color rgb="FF333333"/>
        <rFont val="Arial"/>
        <family val="2"/>
      </rPr>
      <t> 1,271</t>
    </r>
  </si>
  <si>
    <r>
      <t>Delivered:</t>
    </r>
    <r>
      <rPr>
        <sz val="15"/>
        <color rgb="FF333333"/>
        <rFont val="Arial"/>
        <family val="2"/>
      </rPr>
      <t> 1,270/1,271 (100%)</t>
    </r>
  </si>
  <si>
    <r>
      <t>Bounced:</t>
    </r>
    <r>
      <rPr>
        <sz val="15"/>
        <color rgb="FF333333"/>
        <rFont val="Arial"/>
        <family val="2"/>
      </rPr>
      <t> 13/1,271 (1%)</t>
    </r>
  </si>
  <si>
    <r>
      <t>Opened:</t>
    </r>
    <r>
      <rPr>
        <sz val="15"/>
        <color rgb="FF333333"/>
        <rFont val="Arial"/>
        <family val="2"/>
      </rPr>
      <t> 435/1,270 (34%)</t>
    </r>
  </si>
  <si>
    <r>
      <t>Unsubscribed:</t>
    </r>
    <r>
      <rPr>
        <sz val="15"/>
        <color rgb="FF333333"/>
        <rFont val="Arial"/>
        <family val="2"/>
      </rPr>
      <t> 0/1,270 (0%)</t>
    </r>
  </si>
  <si>
    <t>Hike Reminder</t>
  </si>
  <si>
    <r>
      <t>Meeting: </t>
    </r>
    <r>
      <rPr>
        <sz val="15"/>
        <color rgb="FF333333"/>
        <rFont val="Arial"/>
        <family val="2"/>
      </rPr>
      <t>05/19/2025 May Hike: Genesee Summit Trail</t>
    </r>
  </si>
  <si>
    <r>
      <t>Created by:</t>
    </r>
    <r>
      <rPr>
        <sz val="15"/>
        <color rgb="FF333333"/>
        <rFont val="Arial"/>
        <family val="2"/>
      </rPr>
      <t> debbie@IFMAdenver.org on 05/16/2025</t>
    </r>
  </si>
  <si>
    <t>Take the Essentials of FM</t>
  </si>
  <si>
    <r>
      <t>Meeting: </t>
    </r>
    <r>
      <rPr>
        <sz val="15"/>
        <color rgb="FF333333"/>
        <rFont val="Arial"/>
        <family val="2"/>
      </rPr>
      <t>06/03/2025 Essentials of Facility Management 2025 (In-Person)</t>
    </r>
  </si>
  <si>
    <r>
      <t>Sent:</t>
    </r>
    <r>
      <rPr>
        <sz val="15"/>
        <color rgb="FF333333"/>
        <rFont val="Arial"/>
        <family val="2"/>
      </rPr>
      <t> 1,331</t>
    </r>
  </si>
  <si>
    <r>
      <t>Delivered:</t>
    </r>
    <r>
      <rPr>
        <sz val="15"/>
        <color rgb="FF333333"/>
        <rFont val="Arial"/>
        <family val="2"/>
      </rPr>
      <t> 1,331/1,331 (100%)</t>
    </r>
  </si>
  <si>
    <r>
      <t>Bounced:</t>
    </r>
    <r>
      <rPr>
        <sz val="15"/>
        <color rgb="FF333333"/>
        <rFont val="Arial"/>
        <family val="2"/>
      </rPr>
      <t> 6/1,331 (0%)</t>
    </r>
  </si>
  <si>
    <r>
      <t>Opened:</t>
    </r>
    <r>
      <rPr>
        <sz val="15"/>
        <color rgb="FF333333"/>
        <rFont val="Arial"/>
        <family val="2"/>
      </rPr>
      <t> 399/1,331 (30%)</t>
    </r>
  </si>
  <si>
    <r>
      <t>Unsubscribed:</t>
    </r>
    <r>
      <rPr>
        <sz val="15"/>
        <color rgb="FF333333"/>
        <rFont val="Arial"/>
        <family val="2"/>
      </rPr>
      <t> 0/1,331 (0%)</t>
    </r>
  </si>
  <si>
    <t>Become an Annual 2025-26 Partner</t>
  </si>
  <si>
    <r>
      <t>Sent:</t>
    </r>
    <r>
      <rPr>
        <sz val="15"/>
        <color rgb="FF333333"/>
        <rFont val="Arial"/>
        <family val="2"/>
      </rPr>
      <t> 230</t>
    </r>
  </si>
  <si>
    <r>
      <t>Delivered:</t>
    </r>
    <r>
      <rPr>
        <sz val="15"/>
        <color rgb="FF333333"/>
        <rFont val="Arial"/>
        <family val="2"/>
      </rPr>
      <t> 230/230 (100%)</t>
    </r>
  </si>
  <si>
    <r>
      <t>Bounced:</t>
    </r>
    <r>
      <rPr>
        <sz val="15"/>
        <color rgb="FF333333"/>
        <rFont val="Arial"/>
        <family val="2"/>
      </rPr>
      <t> 0/230 (0%)</t>
    </r>
  </si>
  <si>
    <r>
      <t>Opened:</t>
    </r>
    <r>
      <rPr>
        <sz val="15"/>
        <color rgb="FF333333"/>
        <rFont val="Arial"/>
        <family val="2"/>
      </rPr>
      <t> 94/230 (41%)</t>
    </r>
  </si>
  <si>
    <r>
      <t>Unsubscribed:</t>
    </r>
    <r>
      <rPr>
        <sz val="15"/>
        <color rgb="FF333333"/>
        <rFont val="Arial"/>
        <family val="2"/>
      </rPr>
      <t> 0/230 (0%)</t>
    </r>
  </si>
  <si>
    <t>Attend the Solar Systems Discussion on June 12</t>
  </si>
  <si>
    <r>
      <t>Bounced:</t>
    </r>
    <r>
      <rPr>
        <sz val="15"/>
        <color rgb="FF333333"/>
        <rFont val="Arial"/>
        <family val="2"/>
      </rPr>
      <t> 3/357 (1%)</t>
    </r>
  </si>
  <si>
    <r>
      <t>Opened:</t>
    </r>
    <r>
      <rPr>
        <sz val="15"/>
        <color rgb="FF333333"/>
        <rFont val="Arial"/>
        <family val="2"/>
      </rPr>
      <t> 148/357 (41%)</t>
    </r>
  </si>
  <si>
    <t>Yesterday's Handouts</t>
  </si>
  <si>
    <r>
      <t>Sent:</t>
    </r>
    <r>
      <rPr>
        <sz val="15"/>
        <color rgb="FF333333"/>
        <rFont val="Arial"/>
        <family val="2"/>
      </rPr>
      <t> 119</t>
    </r>
  </si>
  <si>
    <r>
      <t>Delivered:</t>
    </r>
    <r>
      <rPr>
        <sz val="15"/>
        <color rgb="FF333333"/>
        <rFont val="Arial"/>
        <family val="2"/>
      </rPr>
      <t> 119/119 (100%)</t>
    </r>
  </si>
  <si>
    <r>
      <t>Bounced:</t>
    </r>
    <r>
      <rPr>
        <sz val="15"/>
        <color rgb="FF333333"/>
        <rFont val="Arial"/>
        <family val="2"/>
      </rPr>
      <t> 0/119 (0%)</t>
    </r>
  </si>
  <si>
    <r>
      <t>Opened:</t>
    </r>
    <r>
      <rPr>
        <sz val="15"/>
        <color rgb="FF333333"/>
        <rFont val="Arial"/>
        <family val="2"/>
      </rPr>
      <t> 92/119 (77%)</t>
    </r>
  </si>
  <si>
    <r>
      <t>Unsubscribed:</t>
    </r>
    <r>
      <rPr>
        <sz val="15"/>
        <color rgb="FF333333"/>
        <rFont val="Arial"/>
        <family val="2"/>
      </rPr>
      <t> 0/119 (0%)</t>
    </r>
  </si>
  <si>
    <t>Membership Campaign &amp; Summer Events</t>
  </si>
  <si>
    <r>
      <t>Delivered:</t>
    </r>
    <r>
      <rPr>
        <sz val="15"/>
        <color rgb="FF333333"/>
        <rFont val="Arial"/>
        <family val="2"/>
      </rPr>
      <t> 1,328/1,329 (100%)</t>
    </r>
  </si>
  <si>
    <r>
      <t>Bounced:</t>
    </r>
    <r>
      <rPr>
        <sz val="15"/>
        <color rgb="FF333333"/>
        <rFont val="Arial"/>
        <family val="2"/>
      </rPr>
      <t> 21/1,329 (2%)</t>
    </r>
  </si>
  <si>
    <r>
      <t>Opened:</t>
    </r>
    <r>
      <rPr>
        <sz val="15"/>
        <color rgb="FF333333"/>
        <rFont val="Arial"/>
        <family val="2"/>
      </rPr>
      <t> 437/1,328 (33%)</t>
    </r>
  </si>
  <si>
    <t>REMINDER- May 13th Breakfast</t>
  </si>
  <si>
    <r>
      <t>Created by:</t>
    </r>
    <r>
      <rPr>
        <sz val="15"/>
        <color rgb="FF333333"/>
        <rFont val="Arial"/>
        <family val="2"/>
      </rPr>
      <t> debbie@IFMAdenver.org on 05/12/2025</t>
    </r>
  </si>
  <si>
    <r>
      <t>Opened:</t>
    </r>
    <r>
      <rPr>
        <sz val="15"/>
        <color rgb="FF333333"/>
        <rFont val="Arial"/>
        <family val="2"/>
      </rPr>
      <t> 97/117 (83%)</t>
    </r>
  </si>
  <si>
    <t>Swing Into Action: Support IFMA Denver’s 2025 Golf Tournament</t>
  </si>
  <si>
    <r>
      <t>Created by:</t>
    </r>
    <r>
      <rPr>
        <sz val="15"/>
        <color rgb="FF333333"/>
        <rFont val="Arial"/>
        <family val="2"/>
      </rPr>
      <t> debbie@IFMAdenver.org on 05/03/2025</t>
    </r>
  </si>
  <si>
    <r>
      <t>Sent:</t>
    </r>
    <r>
      <rPr>
        <sz val="15"/>
        <color rgb="FF333333"/>
        <rFont val="Arial"/>
        <family val="2"/>
      </rPr>
      <t> 1,323</t>
    </r>
  </si>
  <si>
    <r>
      <t>Delivered:</t>
    </r>
    <r>
      <rPr>
        <sz val="15"/>
        <color rgb="FF333333"/>
        <rFont val="Arial"/>
        <family val="2"/>
      </rPr>
      <t> 1,323/1,323 (100%)</t>
    </r>
  </si>
  <si>
    <r>
      <t>Bounced:</t>
    </r>
    <r>
      <rPr>
        <sz val="15"/>
        <color rgb="FF333333"/>
        <rFont val="Arial"/>
        <family val="2"/>
      </rPr>
      <t> 5/1,323 (0%)</t>
    </r>
  </si>
  <si>
    <r>
      <t>Opened:</t>
    </r>
    <r>
      <rPr>
        <sz val="15"/>
        <color rgb="FF333333"/>
        <rFont val="Arial"/>
        <family val="2"/>
      </rPr>
      <t> 482/1,323 (36%)</t>
    </r>
  </si>
  <si>
    <r>
      <t>Unsubscribed:</t>
    </r>
    <r>
      <rPr>
        <sz val="15"/>
        <color rgb="FF333333"/>
        <rFont val="Arial"/>
        <family val="2"/>
      </rPr>
      <t> 0/1,323 (0%)</t>
    </r>
  </si>
  <si>
    <t>CONFIRMATION- May 13th Breakfast</t>
  </si>
  <si>
    <r>
      <t>Created by:</t>
    </r>
    <r>
      <rPr>
        <sz val="15"/>
        <color rgb="FF333333"/>
        <rFont val="Arial"/>
        <family val="2"/>
      </rPr>
      <t> debbie@IFMAdenver.org on 05/06/2025</t>
    </r>
  </si>
  <si>
    <r>
      <t>Sent:</t>
    </r>
    <r>
      <rPr>
        <sz val="15"/>
        <color rgb="FF333333"/>
        <rFont val="Arial"/>
        <family val="2"/>
      </rPr>
      <t> 120</t>
    </r>
  </si>
  <si>
    <r>
      <t>Delivered:</t>
    </r>
    <r>
      <rPr>
        <sz val="15"/>
        <color rgb="FF333333"/>
        <rFont val="Arial"/>
        <family val="2"/>
      </rPr>
      <t> 120/120 (100%)</t>
    </r>
  </si>
  <si>
    <r>
      <t>Bounced:</t>
    </r>
    <r>
      <rPr>
        <sz val="15"/>
        <color rgb="FF333333"/>
        <rFont val="Arial"/>
        <family val="2"/>
      </rPr>
      <t> 1/120 (1%)</t>
    </r>
  </si>
  <si>
    <r>
      <t>Opened:</t>
    </r>
    <r>
      <rPr>
        <sz val="15"/>
        <color rgb="FF333333"/>
        <rFont val="Arial"/>
        <family val="2"/>
      </rPr>
      <t> 101/120 (84%)</t>
    </r>
  </si>
  <si>
    <r>
      <t>Unsubscribed:</t>
    </r>
    <r>
      <rPr>
        <sz val="15"/>
        <color rgb="FF333333"/>
        <rFont val="Arial"/>
        <family val="2"/>
      </rPr>
      <t> 0/120 (0%)</t>
    </r>
  </si>
  <si>
    <t>Attend our Summer Luau on July 10th</t>
  </si>
  <si>
    <r>
      <t>Created by:</t>
    </r>
    <r>
      <rPr>
        <sz val="15"/>
        <color rgb="FF333333"/>
        <rFont val="Arial"/>
        <family val="2"/>
      </rPr>
      <t> debbie@IFMAdenver.org on 04/24/2025</t>
    </r>
  </si>
  <si>
    <r>
      <t>Opened:</t>
    </r>
    <r>
      <rPr>
        <sz val="15"/>
        <color rgb="FF333333"/>
        <rFont val="Arial"/>
        <family val="2"/>
      </rPr>
      <t> 136/357 (38%)</t>
    </r>
  </si>
  <si>
    <t>World FM Day - Join Us On May 13th to Celebrate!</t>
  </si>
  <si>
    <r>
      <t>Created by:</t>
    </r>
    <r>
      <rPr>
        <sz val="15"/>
        <color rgb="FF333333"/>
        <rFont val="Arial"/>
        <family val="2"/>
      </rPr>
      <t> debbie@IFMAdenver.org on 05/02/2025</t>
    </r>
  </si>
  <si>
    <r>
      <t>Sent:</t>
    </r>
    <r>
      <rPr>
        <sz val="15"/>
        <color rgb="FF333333"/>
        <rFont val="Arial"/>
        <family val="2"/>
      </rPr>
      <t> 1,223</t>
    </r>
  </si>
  <si>
    <r>
      <t>Delivered:</t>
    </r>
    <r>
      <rPr>
        <sz val="15"/>
        <color rgb="FF333333"/>
        <rFont val="Arial"/>
        <family val="2"/>
      </rPr>
      <t> 1,219/1,223 (100%)</t>
    </r>
  </si>
  <si>
    <r>
      <t>Bounced:</t>
    </r>
    <r>
      <rPr>
        <sz val="15"/>
        <color rgb="FF333333"/>
        <rFont val="Arial"/>
        <family val="2"/>
      </rPr>
      <t> 12/1,223 (1%)</t>
    </r>
  </si>
  <si>
    <r>
      <t>Opened:</t>
    </r>
    <r>
      <rPr>
        <sz val="15"/>
        <color rgb="FF333333"/>
        <rFont val="Arial"/>
        <family val="2"/>
      </rPr>
      <t> 679/1,219 (56%)</t>
    </r>
  </si>
  <si>
    <r>
      <t>Unsubscribed:</t>
    </r>
    <r>
      <rPr>
        <sz val="15"/>
        <color rgb="FF333333"/>
        <rFont val="Arial"/>
        <family val="2"/>
      </rPr>
      <t> 0/1,219 (0%)</t>
    </r>
  </si>
  <si>
    <t>World FM Day - Join Us On May 8th</t>
  </si>
  <si>
    <r>
      <t>Sent:</t>
    </r>
    <r>
      <rPr>
        <sz val="15"/>
        <color rgb="FF333333"/>
        <rFont val="Arial"/>
        <family val="2"/>
      </rPr>
      <t> 1,221</t>
    </r>
  </si>
  <si>
    <r>
      <t>Delivered:</t>
    </r>
    <r>
      <rPr>
        <sz val="15"/>
        <color rgb="FF333333"/>
        <rFont val="Arial"/>
        <family val="2"/>
      </rPr>
      <t> 1,221/1,221 (100%)</t>
    </r>
  </si>
  <si>
    <r>
      <t>Bounced:</t>
    </r>
    <r>
      <rPr>
        <sz val="15"/>
        <color rgb="FF333333"/>
        <rFont val="Arial"/>
        <family val="2"/>
      </rPr>
      <t> 8/1,221 (1%)</t>
    </r>
  </si>
  <si>
    <r>
      <t>Opened:</t>
    </r>
    <r>
      <rPr>
        <sz val="15"/>
        <color rgb="FF333333"/>
        <rFont val="Arial"/>
        <family val="2"/>
      </rPr>
      <t> 648/1,221 (53%)</t>
    </r>
  </si>
  <si>
    <r>
      <t>Bounced:</t>
    </r>
    <r>
      <rPr>
        <sz val="15"/>
        <color rgb="FF333333"/>
        <rFont val="Arial"/>
        <family val="2"/>
      </rPr>
      <t> 8/1,319 (1%)</t>
    </r>
  </si>
  <si>
    <r>
      <t>Opened:</t>
    </r>
    <r>
      <rPr>
        <sz val="15"/>
        <color rgb="FF333333"/>
        <rFont val="Arial"/>
        <family val="2"/>
      </rPr>
      <t> 412/1,318 (31%)</t>
    </r>
  </si>
  <si>
    <t>Community Service IFMA Work Day- June 13th</t>
  </si>
  <si>
    <r>
      <t>Opened:</t>
    </r>
    <r>
      <rPr>
        <sz val="15"/>
        <color rgb="FF333333"/>
        <rFont val="Arial"/>
        <family val="2"/>
      </rPr>
      <t> 157/364 (43%)</t>
    </r>
  </si>
  <si>
    <t>Summer Luau- July 10th</t>
  </si>
  <si>
    <r>
      <t>Created by:</t>
    </r>
    <r>
      <rPr>
        <sz val="15"/>
        <color rgb="FF333333"/>
        <rFont val="Arial"/>
        <family val="2"/>
      </rPr>
      <t> debbie@IFMAdenver.org on 04/22/2025</t>
    </r>
  </si>
  <si>
    <r>
      <t>Bounced:</t>
    </r>
    <r>
      <rPr>
        <sz val="15"/>
        <color rgb="FF333333"/>
        <rFont val="Arial"/>
        <family val="2"/>
      </rPr>
      <t> 9/1,316 (1%)</t>
    </r>
  </si>
  <si>
    <r>
      <t>Opened:</t>
    </r>
    <r>
      <rPr>
        <sz val="15"/>
        <color rgb="FF333333"/>
        <rFont val="Arial"/>
        <family val="2"/>
      </rPr>
      <t> 435/1,315 (33%)</t>
    </r>
  </si>
  <si>
    <t>You're Registered- Are You Still Attending?</t>
  </si>
  <si>
    <r>
      <t>Opened:</t>
    </r>
    <r>
      <rPr>
        <sz val="15"/>
        <color rgb="FF333333"/>
        <rFont val="Arial"/>
        <family val="2"/>
      </rPr>
      <t> 24/37 (65%)</t>
    </r>
  </si>
  <si>
    <t>Take the FMP Course Online</t>
  </si>
  <si>
    <r>
      <t>Meeting: </t>
    </r>
    <r>
      <rPr>
        <sz val="15"/>
        <color rgb="FF333333"/>
        <rFont val="Arial"/>
        <family val="2"/>
      </rPr>
      <t>07/07/2025 Virtual FMP Series 2025 - Operations &amp; Maintenance</t>
    </r>
  </si>
  <si>
    <r>
      <t>Created by:</t>
    </r>
    <r>
      <rPr>
        <sz val="15"/>
        <color rgb="FF333333"/>
        <rFont val="Arial"/>
        <family val="2"/>
      </rPr>
      <t> debbie@IFMAdenver.org on 04/17/2025</t>
    </r>
  </si>
  <si>
    <r>
      <t>Delivered:</t>
    </r>
    <r>
      <rPr>
        <sz val="15"/>
        <color rgb="FF333333"/>
        <rFont val="Arial"/>
        <family val="2"/>
      </rPr>
      <t> 1,311/1,313 (100%)</t>
    </r>
  </si>
  <si>
    <r>
      <t>Bounced:</t>
    </r>
    <r>
      <rPr>
        <sz val="15"/>
        <color rgb="FF333333"/>
        <rFont val="Arial"/>
        <family val="2"/>
      </rPr>
      <t> 15/1,313 (1%)</t>
    </r>
  </si>
  <si>
    <r>
      <t>Opened:</t>
    </r>
    <r>
      <rPr>
        <sz val="15"/>
        <color rgb="FF333333"/>
        <rFont val="Arial"/>
        <family val="2"/>
      </rPr>
      <t> 436/1,311 (33%)</t>
    </r>
  </si>
  <si>
    <r>
      <t>Unsubscribed:</t>
    </r>
    <r>
      <rPr>
        <sz val="15"/>
        <color rgb="FF333333"/>
        <rFont val="Arial"/>
        <family val="2"/>
      </rPr>
      <t> 0/1,311 (0%)</t>
    </r>
  </si>
  <si>
    <t>Golf Tournament- Get Your Foursomes &amp; Sponsorships Now!</t>
  </si>
  <si>
    <r>
      <t>Created by:</t>
    </r>
    <r>
      <rPr>
        <sz val="15"/>
        <color rgb="FF333333"/>
        <rFont val="Arial"/>
        <family val="2"/>
      </rPr>
      <t> debbie@IFMAdenver.org on 04/18/2025</t>
    </r>
  </si>
  <si>
    <r>
      <t>Delivered:</t>
    </r>
    <r>
      <rPr>
        <sz val="15"/>
        <color rgb="FF333333"/>
        <rFont val="Arial"/>
        <family val="2"/>
      </rPr>
      <t> 1,305/1,306 (100%)</t>
    </r>
  </si>
  <si>
    <r>
      <t>Bounced:</t>
    </r>
    <r>
      <rPr>
        <sz val="15"/>
        <color rgb="FF333333"/>
        <rFont val="Arial"/>
        <family val="2"/>
      </rPr>
      <t> 7/1,306 (1%)</t>
    </r>
  </si>
  <si>
    <r>
      <t>Opened:</t>
    </r>
    <r>
      <rPr>
        <sz val="15"/>
        <color rgb="FF333333"/>
        <rFont val="Arial"/>
        <family val="2"/>
      </rPr>
      <t> 557/1,305 (43%)</t>
    </r>
  </si>
  <si>
    <r>
      <t>Unsubscribed:</t>
    </r>
    <r>
      <rPr>
        <sz val="15"/>
        <color rgb="FF333333"/>
        <rFont val="Arial"/>
        <family val="2"/>
      </rPr>
      <t> 0/1,305 (0%)</t>
    </r>
  </si>
  <si>
    <t>World FM Day &amp; May Breakfast Celebration- Join Us On May 8th</t>
  </si>
  <si>
    <r>
      <t>Created by:</t>
    </r>
    <r>
      <rPr>
        <sz val="15"/>
        <color rgb="FF333333"/>
        <rFont val="Arial"/>
        <family val="2"/>
      </rPr>
      <t> debbie@IFMAdenver.org on 04/11/2025</t>
    </r>
  </si>
  <si>
    <r>
      <t>Delivered:</t>
    </r>
    <r>
      <rPr>
        <sz val="15"/>
        <color rgb="FF333333"/>
        <rFont val="Arial"/>
        <family val="2"/>
      </rPr>
      <t> 1,232/1,232 (100%)</t>
    </r>
  </si>
  <si>
    <r>
      <t>Bounced:</t>
    </r>
    <r>
      <rPr>
        <sz val="15"/>
        <color rgb="FF333333"/>
        <rFont val="Arial"/>
        <family val="2"/>
      </rPr>
      <t> 13/1,232 (1%)</t>
    </r>
  </si>
  <si>
    <r>
      <t>Opened:</t>
    </r>
    <r>
      <rPr>
        <sz val="15"/>
        <color rgb="FF333333"/>
        <rFont val="Arial"/>
        <family val="2"/>
      </rPr>
      <t> 707/1,232 (57%)</t>
    </r>
  </si>
  <si>
    <r>
      <t>Unsubscribed:</t>
    </r>
    <r>
      <rPr>
        <sz val="15"/>
        <color rgb="FF333333"/>
        <rFont val="Arial"/>
        <family val="2"/>
      </rPr>
      <t> 0/1,232 (0%)</t>
    </r>
  </si>
  <si>
    <t>See You Soon - Ask the Engineers Roundtable Discussion</t>
  </si>
  <si>
    <r>
      <t>Sent:</t>
    </r>
    <r>
      <rPr>
        <sz val="15"/>
        <color rgb="FF333333"/>
        <rFont val="Arial"/>
        <family val="2"/>
      </rPr>
      <t> 53</t>
    </r>
  </si>
  <si>
    <r>
      <t>Delivered:</t>
    </r>
    <r>
      <rPr>
        <sz val="15"/>
        <color rgb="FF333333"/>
        <rFont val="Arial"/>
        <family val="2"/>
      </rPr>
      <t> 53/53 (100%)</t>
    </r>
  </si>
  <si>
    <r>
      <t>Bounced:</t>
    </r>
    <r>
      <rPr>
        <sz val="15"/>
        <color rgb="FF333333"/>
        <rFont val="Arial"/>
        <family val="2"/>
      </rPr>
      <t> 0/53 (0%)</t>
    </r>
  </si>
  <si>
    <r>
      <t>Opened:</t>
    </r>
    <r>
      <rPr>
        <sz val="15"/>
        <color rgb="FF333333"/>
        <rFont val="Arial"/>
        <family val="2"/>
      </rPr>
      <t> 40/53 (75%)</t>
    </r>
  </si>
  <si>
    <r>
      <t>Unsubscribed:</t>
    </r>
    <r>
      <rPr>
        <sz val="15"/>
        <color rgb="FF333333"/>
        <rFont val="Arial"/>
        <family val="2"/>
      </rPr>
      <t> 0/53 (0%)</t>
    </r>
  </si>
  <si>
    <t>Unlock Valuable Scholarships and Partnership Opportunities</t>
  </si>
  <si>
    <r>
      <t>Created by:</t>
    </r>
    <r>
      <rPr>
        <sz val="15"/>
        <color rgb="FF333333"/>
        <rFont val="Arial"/>
        <family val="2"/>
      </rPr>
      <t> debbie@IFMAdenver.org on 04/08/2025</t>
    </r>
  </si>
  <si>
    <r>
      <t>Delivered:</t>
    </r>
    <r>
      <rPr>
        <sz val="15"/>
        <color rgb="FF333333"/>
        <rFont val="Arial"/>
        <family val="2"/>
      </rPr>
      <t> 1,313/1,316 (100%)</t>
    </r>
  </si>
  <si>
    <r>
      <t>Bounced:</t>
    </r>
    <r>
      <rPr>
        <sz val="15"/>
        <color rgb="FF333333"/>
        <rFont val="Arial"/>
        <family val="2"/>
      </rPr>
      <t> 20/1,316 (2%)</t>
    </r>
  </si>
  <si>
    <r>
      <t>Opened:</t>
    </r>
    <r>
      <rPr>
        <sz val="15"/>
        <color rgb="FF333333"/>
        <rFont val="Arial"/>
        <family val="2"/>
      </rPr>
      <t> 520/1,313 (40%)</t>
    </r>
  </si>
  <si>
    <r>
      <t>Unsubscribed:</t>
    </r>
    <r>
      <rPr>
        <sz val="15"/>
        <color rgb="FF333333"/>
        <rFont val="Arial"/>
        <family val="2"/>
      </rPr>
      <t> 0/1,313 (0%)</t>
    </r>
  </si>
  <si>
    <t>Event Reminder- HIKE</t>
  </si>
  <si>
    <r>
      <t>Meeting: </t>
    </r>
    <r>
      <rPr>
        <sz val="15"/>
        <color rgb="FF333333"/>
        <rFont val="Arial"/>
        <family val="2"/>
      </rPr>
      <t>04/28/2025 April Hike: Dinosaur Ridge</t>
    </r>
  </si>
  <si>
    <r>
      <t>Created by:</t>
    </r>
    <r>
      <rPr>
        <sz val="15"/>
        <color rgb="FF333333"/>
        <rFont val="Arial"/>
        <family val="2"/>
      </rPr>
      <t> debbie@IFMAdenver.org on 04/15/2025</t>
    </r>
  </si>
  <si>
    <r>
      <t>Opened:</t>
    </r>
    <r>
      <rPr>
        <sz val="15"/>
        <color rgb="FF333333"/>
        <rFont val="Arial"/>
        <family val="2"/>
      </rPr>
      <t> 4/13 (31%)</t>
    </r>
  </si>
  <si>
    <t>Event Reminder - Ask the Engineers Roundtable Discussion</t>
  </si>
  <si>
    <r>
      <t>Opened:</t>
    </r>
    <r>
      <rPr>
        <sz val="15"/>
        <color rgb="FF333333"/>
        <rFont val="Arial"/>
        <family val="2"/>
      </rPr>
      <t> 40/54 (74%)</t>
    </r>
  </si>
  <si>
    <t>April 17th - Ask the Engineers Roundtable Discussion</t>
  </si>
  <si>
    <r>
      <t>Created by:</t>
    </r>
    <r>
      <rPr>
        <sz val="15"/>
        <color rgb="FF333333"/>
        <rFont val="Arial"/>
        <family val="2"/>
      </rPr>
      <t> debbie@IFMAdenver.org on 04/07/2025</t>
    </r>
  </si>
  <si>
    <r>
      <t>Sent:</t>
    </r>
    <r>
      <rPr>
        <sz val="15"/>
        <color rgb="FF333333"/>
        <rFont val="Arial"/>
        <family val="2"/>
      </rPr>
      <t> 320</t>
    </r>
  </si>
  <si>
    <r>
      <t>Delivered:</t>
    </r>
    <r>
      <rPr>
        <sz val="15"/>
        <color rgb="FF333333"/>
        <rFont val="Arial"/>
        <family val="2"/>
      </rPr>
      <t> 320/320 (100%)</t>
    </r>
  </si>
  <si>
    <r>
      <t>Bounced:</t>
    </r>
    <r>
      <rPr>
        <sz val="15"/>
        <color rgb="FF333333"/>
        <rFont val="Arial"/>
        <family val="2"/>
      </rPr>
      <t> 1/320 (0%)</t>
    </r>
  </si>
  <si>
    <r>
      <t>Opened:</t>
    </r>
    <r>
      <rPr>
        <sz val="15"/>
        <color rgb="FF333333"/>
        <rFont val="Arial"/>
        <family val="2"/>
      </rPr>
      <t> 121/320 (38%)</t>
    </r>
  </si>
  <si>
    <r>
      <t>Unsubscribed:</t>
    </r>
    <r>
      <rPr>
        <sz val="15"/>
        <color rgb="FF333333"/>
        <rFont val="Arial"/>
        <family val="2"/>
      </rPr>
      <t> 0/320 (0%)</t>
    </r>
  </si>
  <si>
    <t>Scholarships &amp; Partnerships</t>
  </si>
  <si>
    <r>
      <t>Opened:</t>
    </r>
    <r>
      <rPr>
        <sz val="15"/>
        <color rgb="FF333333"/>
        <rFont val="Arial"/>
        <family val="2"/>
      </rPr>
      <t> 515/1,317 (39%)</t>
    </r>
  </si>
  <si>
    <t>Overall Email Performance (Jan–Oct 2025)</t>
  </si>
  <si>
    <t>Metric</t>
  </si>
  <si>
    <t>Total / Average</t>
  </si>
  <si>
    <t>Emails Sent</t>
  </si>
  <si>
    <t>Delivered</t>
  </si>
  <si>
    <t>~99% delivery rate</t>
  </si>
  <si>
    <t>Bounced</t>
  </si>
  <si>
    <t>~1% average</t>
  </si>
  <si>
    <t>Opened</t>
  </si>
  <si>
    <t>Average open rate: 45%</t>
  </si>
  <si>
    <t>Unsubscribed</t>
  </si>
  <si>
    <t>Average unsubscribe rate: &lt;0.1%</t>
  </si>
  <si>
    <t>~29,000 total (across ~55 campaigns)</t>
  </si>
  <si>
    <t>Best-Performing Campaigns (by Open Rate)</t>
  </si>
  <si>
    <t>Email</t>
  </si>
  <si>
    <t>Open Rate</t>
  </si>
  <si>
    <t>Fall Golf Tournament Reminder – See You Thursday</t>
  </si>
  <si>
    <t>September Lunch – Get the Presentation</t>
  </si>
  <si>
    <t>Golf Reminder (8/10 send)</t>
  </si>
  <si>
    <t>New Events &amp; Sponsorships (10/02/2025 small list)</t>
  </si>
  <si>
    <t>Partnership Reminder</t>
  </si>
  <si>
    <t>Engagement Insights</t>
  </si>
  <si>
    <r>
      <t>Short reminder emails</t>
    </r>
    <r>
      <rPr>
        <sz val="11"/>
        <color theme="1" tint="0.34998626667073579"/>
        <rFont val="Franklin Gothic Book"/>
        <family val="2"/>
        <scheme val="minor"/>
      </rPr>
      <t xml:space="preserve"> (event confirmations, “See you soon,” etc.) perform </t>
    </r>
    <r>
      <rPr>
        <b/>
        <sz val="11"/>
        <color theme="1" tint="0.34998626667073579"/>
        <rFont val="Franklin Gothic Book"/>
        <family val="2"/>
        <scheme val="minor"/>
      </rPr>
      <t>best</t>
    </r>
    <r>
      <rPr>
        <sz val="11"/>
        <color theme="1" tint="0.34998626667073579"/>
        <rFont val="Franklin Gothic Book"/>
        <family val="2"/>
        <scheme val="minor"/>
      </rPr>
      <t>, often exceeding 60–80% open rates.</t>
    </r>
  </si>
  <si>
    <r>
      <t>Large list sends</t>
    </r>
    <r>
      <rPr>
        <sz val="11"/>
        <color theme="1" tint="0.34998626667073579"/>
        <rFont val="Franklin Gothic Book"/>
        <family val="2"/>
        <scheme val="minor"/>
      </rPr>
      <t xml:space="preserve"> (1,000+ recipients) average </t>
    </r>
    <r>
      <rPr>
        <b/>
        <sz val="11"/>
        <color theme="1" tint="0.34998626667073579"/>
        <rFont val="Franklin Gothic Book"/>
        <family val="2"/>
        <scheme val="minor"/>
      </rPr>
      <t>30–40% opens</t>
    </r>
    <r>
      <rPr>
        <sz val="11"/>
        <color theme="1" tint="0.34998626667073579"/>
        <rFont val="Franklin Gothic Book"/>
        <family val="2"/>
        <scheme val="minor"/>
      </rPr>
      <t>, which is solid for chapter-level communications.</t>
    </r>
  </si>
  <si>
    <r>
      <t>Niche or follow-up sends</t>
    </r>
    <r>
      <rPr>
        <sz val="11"/>
        <color theme="1" tint="0.34998626667073579"/>
        <rFont val="Franklin Gothic Book"/>
        <family val="2"/>
        <scheme val="minor"/>
      </rPr>
      <t xml:space="preserve"> (under 50 recipients) see extremely high open rates (60–90%), showing strong engagement from core contacts.</t>
    </r>
  </si>
  <si>
    <r>
      <t>Unsubscribes are nearly zero</t>
    </r>
    <r>
      <rPr>
        <sz val="11"/>
        <color theme="1" tint="0.34998626667073579"/>
        <rFont val="Franklin Gothic Book"/>
        <family val="2"/>
        <scheme val="minor"/>
      </rPr>
      <t>, which is excellent — your audience remains highly retained.</t>
    </r>
  </si>
  <si>
    <t>Short reminder emails (event confirmations, “See you soon,” etc.) perform best, often exceeding 60–80% open rates.
Large list sends (1,000+ recipients) average 30–40% opens, which is solid for chapter-level communications.
Niche or follow-up sends (under 50 recipients) see extremely high open rates (60–90%), showing strong engagement from core contacts.
Unsubscribes are nearly zero, which is excellent — your audience remains highly retained.</t>
  </si>
  <si>
    <t>Meeting page, registration page, gallery for photos, calendar, members director, classifieds</t>
  </si>
  <si>
    <t>as of 9/30/2025</t>
  </si>
  <si>
    <t>2024-25</t>
  </si>
  <si>
    <t>Prior data</t>
  </si>
  <si>
    <t>July 1, 2025- 2/28/2026</t>
  </si>
  <si>
    <t>2025-26</t>
  </si>
  <si>
    <t>TOTALS</t>
  </si>
  <si>
    <t>Prior Dashboard</t>
  </si>
  <si>
    <t>11/31/2025</t>
  </si>
  <si>
    <t>Engagement</t>
  </si>
  <si>
    <t>Form responses</t>
  </si>
  <si>
    <t>Mobile</t>
  </si>
  <si>
    <t>Desktop</t>
  </si>
  <si>
    <t>New website statistics</t>
  </si>
  <si>
    <t>17.1%%</t>
  </si>
  <si>
    <t>No other information is available without google analytics</t>
  </si>
  <si>
    <t>OLD EMAIL SYSTEM IN STARCHAPTER</t>
  </si>
  <si>
    <t>Date Time Sent</t>
  </si>
  <si>
    <t>Day of Week Sent</t>
  </si>
  <si>
    <t>Subject Line</t>
  </si>
  <si>
    <t># of Lists</t>
  </si>
  <si>
    <t># of Recipients</t>
  </si>
  <si>
    <t># of Delivered</t>
  </si>
  <si>
    <t># of Bounced</t>
  </si>
  <si>
    <t># of Pending</t>
  </si>
  <si>
    <t># of Opened</t>
  </si>
  <si>
    <t># of Clicks</t>
  </si>
  <si>
    <t># of Unopened</t>
  </si>
  <si>
    <t># of Unsubscribed</t>
  </si>
  <si>
    <t>Tuesday</t>
  </si>
  <si>
    <t>Vote for the 2025 Diamond Awards</t>
  </si>
  <si>
    <t/>
  </si>
  <si>
    <t>Friday</t>
  </si>
  <si>
    <t>Sign Up for our Annual Awards</t>
  </si>
  <si>
    <t>Vote for our Diamond Awards &amp; Register to Attend</t>
  </si>
  <si>
    <t>Thursday</t>
  </si>
  <si>
    <t>December Knosh &amp; Know: Restoration Strategies for Facility Managers</t>
  </si>
  <si>
    <t>Wednesday</t>
  </si>
  <si>
    <t>Start your bidding!</t>
  </si>
  <si>
    <t>Awards, Knosh &amp; Know and More Updates!</t>
  </si>
  <si>
    <t>Renew your membership</t>
  </si>
  <si>
    <t>Final Reminder to attend the Annual Holiday Party</t>
  </si>
  <si>
    <t>Reminder: IFMA Denver Holiday Gala</t>
  </si>
  <si>
    <t>Attend the Annual Meeting: State of the Chapter</t>
  </si>
  <si>
    <t>Monday</t>
  </si>
  <si>
    <t>2025 Diamond Awards Part II - More photos and congratulations</t>
  </si>
  <si>
    <t>Reminder: You're Registered for Thursday's Knosh &amp; Know on Restoration</t>
  </si>
  <si>
    <t>Will You Attend the Annual Meeting: State of the Chapter?</t>
  </si>
  <si>
    <t>Upcoming events 2026</t>
  </si>
  <si>
    <t>Welcome to the Denver Chapter of IFMA - Login</t>
  </si>
  <si>
    <t>Read our 2026 Newsletter</t>
  </si>
  <si>
    <t>Ticket Sales End Friday!</t>
  </si>
  <si>
    <t>Earn your FMP</t>
  </si>
  <si>
    <t>Don’t Miss Our February Events: FMP &amp; More</t>
  </si>
  <si>
    <t>Updated FMP Dates + Upcoming Events</t>
  </si>
  <si>
    <t>Last call for membership survey feedback!</t>
  </si>
  <si>
    <t>Join us in February for our Upcoming Events</t>
  </si>
  <si>
    <t>Attend our Educational Events</t>
  </si>
  <si>
    <t>Three Important Updates- Read Me!</t>
  </si>
  <si>
    <t>Thanks for attending - Get Today's Presentation</t>
  </si>
  <si>
    <t>Join us for our next event</t>
  </si>
  <si>
    <t>Check out our upcoming events and workshops</t>
  </si>
  <si>
    <t>Enter the Challenge Coin Contest before Feb. 28th</t>
  </si>
  <si>
    <t>Join IFMA and get 3 months for free!</t>
  </si>
  <si>
    <t>Upcoming Events, Deadlines, and New Membership Campaign</t>
  </si>
  <si>
    <t>?</t>
  </si>
  <si>
    <r>
      <t xml:space="preserve">Associate vs. Professional Ratio: </t>
    </r>
    <r>
      <rPr>
        <sz val="14"/>
        <color theme="1" tint="0.34998626667073579"/>
        <rFont val="Arial"/>
        <family val="2"/>
      </rPr>
      <t xml:space="preserve"> The goal is to maintain a 70% professional membership to 30% associates. The proportion of Associates has been relatively stable in FY26. It increased from 35% in May to 45% in September 2024 and October 2024, then slightly decreased to 37% by February 2025.</t>
    </r>
  </si>
  <si>
    <r>
      <rPr>
        <b/>
        <sz val="14"/>
        <color theme="1" tint="0.34998626667073579"/>
        <rFont val="Arial"/>
        <family val="2"/>
      </rPr>
      <t>Mailbox Members:</t>
    </r>
    <r>
      <rPr>
        <sz val="14"/>
        <color theme="1" tint="0.34998626667073579"/>
        <rFont val="Arial"/>
        <family val="2"/>
      </rPr>
      <t xml:space="preserve"> As of Feb 2025, we had 50 mailbox members who have never logged into our chapter site. Membership committee is contacting them to engage and get involved. As of Feb 2026, 248 members have logged into the new site and database to attend events.</t>
    </r>
  </si>
  <si>
    <r>
      <t>Expiring Members:</t>
    </r>
    <r>
      <rPr>
        <sz val="14"/>
        <color theme="1" tint="0.34998626667073579"/>
        <rFont val="Arial"/>
        <family val="2"/>
      </rPr>
      <t xml:space="preserve"> The numbers are relatively variable, with a peak in August 2024 (40) and the lowest in December 2024 (5). This variation could relate to membership cycles or renewal campaigns. Recruitment seems strongest during the Start of the year and mid-Summer.</t>
    </r>
    <r>
      <rPr>
        <b/>
        <sz val="14"/>
        <color theme="1" tint="0.34998626667073579"/>
        <rFont val="Arial"/>
        <family val="2"/>
      </rPr>
      <t xml:space="preserve"> </t>
    </r>
  </si>
  <si>
    <r>
      <t>Improved Retention:</t>
    </r>
    <r>
      <rPr>
        <sz val="14"/>
        <color theme="1" tint="0.34998626667073579"/>
        <rFont val="Arial"/>
        <family val="2"/>
      </rPr>
      <t xml:space="preserve"> Expiration spikes continue to happen in July/August and May shows vulnerability. Membership campaign started mid-Feb 2026 through March 2026 to see if we get more professional members to join with $100 off denve dues, or 3 months free. Possible to do another one in July/August to help w/the summer slump of new members. Should focus on retention over aquisition of new members?</t>
    </r>
  </si>
  <si>
    <t>Denver Chapter</t>
  </si>
  <si>
    <r>
      <rPr>
        <b/>
        <sz val="20"/>
        <color theme="1"/>
        <rFont val="Roboto"/>
      </rPr>
      <t>IFMA Denver Vision Statement</t>
    </r>
    <r>
      <rPr>
        <sz val="20"/>
        <color theme="1"/>
        <rFont val="Roboto"/>
      </rPr>
      <t>: To serve as the foremost resource and advocate for facility management across the greater Denver Metropolitan area and beyond.</t>
    </r>
  </si>
  <si>
    <r>
      <rPr>
        <b/>
        <sz val="20"/>
        <color theme="1"/>
        <rFont val="Roboto"/>
      </rPr>
      <t>IFMA Denver Mission Statement</t>
    </r>
    <r>
      <rPr>
        <sz val="20"/>
        <color theme="1"/>
        <rFont val="Roboto"/>
      </rPr>
      <t>: Committed to fostering connections, fostering advancements, and championing the Facility Management profession through informative and educational interactions.</t>
    </r>
  </si>
  <si>
    <r>
      <rPr>
        <b/>
        <sz val="20"/>
        <color theme="1"/>
        <rFont val="Roboto"/>
      </rPr>
      <t>IFMA Denver Core Values</t>
    </r>
    <r>
      <rPr>
        <sz val="20"/>
        <color theme="1"/>
        <rFont val="Roboto"/>
      </rPr>
      <t>: Excellence, Integrity, Knowledge Sharing, and Leadership.</t>
    </r>
  </si>
  <si>
    <t>IFMA Strategic Themes</t>
  </si>
  <si>
    <t>GROW &amp; RETIAN MEMBERSHIP</t>
  </si>
  <si>
    <t>PROVIDE FM PROFESSIONAL DEVELOPMENT</t>
  </si>
  <si>
    <t>LEAD THE FM CONFERENCE MARKET</t>
  </si>
  <si>
    <t>ELEVATE AND GIVE VOICE TO THE FM PROFESSION, COMMUNITY, AND ASSOCIATION</t>
  </si>
  <si>
    <t>FINANCIAL PERSPECTIVE</t>
  </si>
  <si>
    <t>STRATEGIC OBJECTIVES</t>
  </si>
  <si>
    <t>KEY PERFORMANCE INDICATORS (MEASURES)</t>
  </si>
  <si>
    <t>INITIATIVES</t>
  </si>
  <si>
    <t>STAKEHOLDER VALUE</t>
  </si>
  <si>
    <t>Stay fiscally sound, utilizing membership revenue.</t>
  </si>
  <si>
    <t xml:space="preserve">Monthly financials </t>
  </si>
  <si>
    <t>INTERNAL PERSPECTIVE</t>
  </si>
  <si>
    <t>Increase membership and partnership by 70% Facility Manager (Profesional Member) to 30% (Associates).</t>
  </si>
  <si>
    <t>Review data monthly to reach exipring members, new member and dropped members. Taget is to stay above 400 at least. 70% professionals to 30% associates.</t>
  </si>
  <si>
    <t xml:space="preserve">Increase facility management outreach in each membership areas. </t>
  </si>
  <si>
    <r>
      <rPr>
        <b/>
        <sz val="18"/>
        <rFont val="Roboto"/>
      </rPr>
      <t>Membership Growth:</t>
    </r>
    <r>
      <rPr>
        <sz val="18"/>
        <rFont val="Roboto"/>
      </rPr>
      <t xml:space="preserve"> Gain at least one new member per month.
Board Engagement: Board members invite potential new members to meetings.
</t>
    </r>
    <r>
      <rPr>
        <b/>
        <sz val="18"/>
        <rFont val="Roboto"/>
      </rPr>
      <t>Associate Member Contribution</t>
    </r>
    <r>
      <rPr>
        <sz val="18"/>
        <rFont val="Roboto"/>
      </rPr>
      <t xml:space="preserve">: Encourage associates to become partners or bring a potential FM member to events (in-kind contribution).
</t>
    </r>
    <r>
      <rPr>
        <b/>
        <sz val="18"/>
        <rFont val="Roboto"/>
      </rPr>
      <t>Guest Follow-Up:</t>
    </r>
    <r>
      <rPr>
        <sz val="18"/>
        <rFont val="Roboto"/>
      </rPr>
      <t xml:space="preserve"> Email meeting guests after attendance, inviting them to join.
</t>
    </r>
    <r>
      <rPr>
        <b/>
        <sz val="18"/>
        <rFont val="Roboto"/>
      </rPr>
      <t xml:space="preserve">Outreach: </t>
    </r>
    <r>
      <rPr>
        <sz val="18"/>
        <rFont val="Roboto"/>
      </rPr>
      <t>Committee members call and remind prospects to renew or join.</t>
    </r>
  </si>
  <si>
    <t>Decrease training costs for members.</t>
  </si>
  <si>
    <t>Provide quality training and education to facility managers (FMs) to enhance their efficiency and knowledge base.</t>
  </si>
  <si>
    <t>Member satisfaction scores from post-event surveys.
Participation rate in educational and certification events.
Number of educational events hosted annually.
Number of niche topic events and certification courses offered.</t>
  </si>
  <si>
    <t>Achieve an average satisfaction score of 90% or higher from post-event surveys.
Increase attendance by 15% year-over-year at educational events.
Host a minimum of 5 educational membership luncheons annually.
Offer at least 12 niche topic events (roundtables &amp; Knosh &amp; Know) annually.
Provide at least 1 course for each certification (EFOM, SFP, FMP, CFM) annually, either in-person or online.</t>
  </si>
  <si>
    <r>
      <rPr>
        <b/>
        <sz val="18"/>
        <rFont val="Roboto"/>
      </rPr>
      <t>Educational Membership Events</t>
    </r>
    <r>
      <rPr>
        <sz val="18"/>
        <rFont val="Roboto"/>
      </rPr>
      <t xml:space="preserve">: Host a minimum of five educational membership luncheons annually. Seeking new locations for northern and southern spaces around the Denver metro region to include ease of access for members in different areas.
</t>
    </r>
    <r>
      <rPr>
        <b/>
        <sz val="18"/>
        <rFont val="Roboto"/>
      </rPr>
      <t>Educational Niche Topic Events</t>
    </r>
    <r>
      <rPr>
        <sz val="18"/>
        <rFont val="Roboto"/>
      </rPr>
      <t xml:space="preserve">: Offer quarterly FM roundtables and quarterly Knosh &amp; Know events for a total of at least 12 nitch topics. Recording events and posting on the website or social media as possible.
</t>
    </r>
    <r>
      <rPr>
        <b/>
        <sz val="18"/>
        <rFont val="Roboto"/>
      </rPr>
      <t>Certification Courses</t>
    </r>
    <r>
      <rPr>
        <sz val="18"/>
        <rFont val="Roboto"/>
      </rPr>
      <t>: Offer at least one course for each workshop—EFOM, SFP, FMP, and CFM—either in person or online.</t>
    </r>
  </si>
  <si>
    <t>Apply for awards of Excellence with HQ IFMA.</t>
  </si>
  <si>
    <t>Awards submitted, chapter recognition and individual recognition for the chapter.</t>
  </si>
  <si>
    <r>
      <rPr>
        <b/>
        <sz val="18"/>
        <rFont val="Roboto"/>
      </rPr>
      <t xml:space="preserve">Form a committee </t>
    </r>
    <r>
      <rPr>
        <sz val="18"/>
        <rFont val="Roboto"/>
      </rPr>
      <t xml:space="preserve">to assist with writing and report creation.
</t>
    </r>
    <r>
      <rPr>
        <b/>
        <sz val="18"/>
        <rFont val="Roboto"/>
      </rPr>
      <t>Regularly update Executive Board</t>
    </r>
    <r>
      <rPr>
        <sz val="18"/>
        <rFont val="Roboto"/>
      </rPr>
      <t xml:space="preserve"> on application progress.
Ensure all applications align with IFMA Excellence Award criteria and </t>
    </r>
    <r>
      <rPr>
        <b/>
        <sz val="18"/>
        <rFont val="Roboto"/>
      </rPr>
      <t>Submit entries</t>
    </r>
    <r>
      <rPr>
        <sz val="18"/>
        <rFont val="Roboto"/>
      </rPr>
      <t xml:space="preserve"> ontime.</t>
    </r>
  </si>
  <si>
    <t>ORGANIZALTIONAL CAPACITY</t>
  </si>
  <si>
    <t>Increase membership engagement to build membership retention.</t>
  </si>
  <si>
    <t>Increased membership attendance for events this year compared to last year.</t>
  </si>
  <si>
    <t>10% increase. 2024 FY 100 members didn’t attend events (mailbox members). In 2025 50 members have not attended at least one event.</t>
  </si>
  <si>
    <t>Targets: FY26</t>
  </si>
  <si>
    <r>
      <rPr>
        <b/>
        <sz val="18"/>
        <color theme="1"/>
        <rFont val="Roboto"/>
      </rPr>
      <t>Membership Growth:</t>
    </r>
    <r>
      <rPr>
        <sz val="18"/>
        <color theme="1"/>
        <rFont val="Roboto"/>
      </rPr>
      <t xml:space="preserve"> Maintain 400+ members to sustain operational revenue.
</t>
    </r>
    <r>
      <rPr>
        <b/>
        <sz val="18"/>
        <color theme="1"/>
        <rFont val="Roboto"/>
      </rPr>
      <t>Partnership Revenue:</t>
    </r>
    <r>
      <rPr>
        <sz val="18"/>
        <color theme="1"/>
        <rFont val="Roboto"/>
      </rPr>
      <t xml:space="preserve"> Target $80K+ to build reserves exceeding 12 months.
</t>
    </r>
    <r>
      <rPr>
        <b/>
        <sz val="18"/>
        <color theme="1"/>
        <rFont val="Roboto"/>
      </rPr>
      <t>Pricing Adjustments (2025)</t>
    </r>
    <r>
      <rPr>
        <sz val="18"/>
        <color theme="1"/>
        <rFont val="Roboto"/>
      </rPr>
      <t xml:space="preserve">: Increase partnership costs by $50 (except Titanium, which is lowered for market alignment).
</t>
    </r>
    <r>
      <rPr>
        <b/>
        <sz val="18"/>
        <color theme="1"/>
        <rFont val="Roboto"/>
      </rPr>
      <t>Financial Stability</t>
    </r>
    <r>
      <rPr>
        <sz val="18"/>
        <color theme="1"/>
        <rFont val="Roboto"/>
      </rPr>
      <t>: Maintain a diversified portfolio with two+ CDs, a Money Market Savings Account, and a checking account at CANVAS Credit Union.</t>
    </r>
  </si>
  <si>
    <t>Utilize the $6,000 scholarship fund earned at the 2024 Holiday Awards Auction to provide scholarships to the members for the remainder of the 2025 FY. Earned $4060 in 2025 Holiday party to discount 8 FMP scholarships in 2026.</t>
  </si>
  <si>
    <t>Reduce the cost of FMs taking the FMP credential in 2026 by $500 for 8 members. Additional fundraising or strategic iniatives needed to offer discounts to other programs.</t>
  </si>
  <si>
    <r>
      <rPr>
        <b/>
        <sz val="18"/>
        <rFont val="Roboto"/>
      </rPr>
      <t xml:space="preserve">Workshop Discounts: </t>
    </r>
    <r>
      <rPr>
        <sz val="18"/>
        <rFont val="Roboto"/>
      </rPr>
      <t xml:space="preserve">Offer discounts across all training workshops as determined by the committee.  
</t>
    </r>
    <r>
      <rPr>
        <b/>
        <sz val="18"/>
        <rFont val="Roboto"/>
      </rPr>
      <t xml:space="preserve">Course Promotion: </t>
    </r>
    <r>
      <rPr>
        <sz val="18"/>
        <rFont val="Roboto"/>
      </rPr>
      <t xml:space="preserve">Highlight all workshops course at each chapter lunch.  Highlighted each workshop throughout the months of Feb/March 26 for "Workshop Wednesday" information and promo
</t>
    </r>
    <r>
      <rPr>
        <b/>
        <sz val="18"/>
        <rFont val="Roboto"/>
      </rPr>
      <t xml:space="preserve">Limited-Time Offer: </t>
    </r>
    <r>
      <rPr>
        <sz val="18"/>
        <rFont val="Roboto"/>
      </rPr>
      <t xml:space="preserve">Provide a special discount for a set number of attendees who sign up on the spot.  
</t>
    </r>
    <r>
      <rPr>
        <b/>
        <sz val="18"/>
        <rFont val="Roboto"/>
      </rPr>
      <t xml:space="preserve">IFMA Course Support: </t>
    </r>
    <r>
      <rPr>
        <sz val="18"/>
        <rFont val="Roboto"/>
      </rPr>
      <t>Use remaining funds for IFMA course discounts.</t>
    </r>
  </si>
  <si>
    <t>Apply for Chapter of the Year, Government Relations and individual awards as applicable.
Submit nominations for Associate of the Year (Josh McIlwain) and Educator Articles/Books (Carolyn McGary).
Complete draft submissions by April 30th and finalize entries by May 31st.</t>
  </si>
  <si>
    <t>Have 9 months of reserves currently (12 desired) months of operational funds to grow our financial security. (Made $45K in 2025FY, $55K in 2024FY)</t>
  </si>
  <si>
    <r>
      <rPr>
        <b/>
        <sz val="18"/>
        <rFont val="Roboto"/>
      </rPr>
      <t>FM-Focused Events:</t>
    </r>
    <r>
      <rPr>
        <sz val="18"/>
        <rFont val="Roboto"/>
      </rPr>
      <t xml:space="preserve"> Develop and promote events such as Roundtable Discussions and Knosh &amp; Knows to boost member engagement and educational opportunities for all members.
</t>
    </r>
    <r>
      <rPr>
        <b/>
        <sz val="18"/>
        <rFont val="Roboto"/>
      </rPr>
      <t>Mentorship Program Enhancement:</t>
    </r>
    <r>
      <rPr>
        <sz val="18"/>
        <rFont val="Roboto"/>
      </rPr>
      <t xml:space="preserve"> Partner with the education and membership committees to refresh the mentorship program, including organizing a meet-and-greet event for program participants, scheduled for March 2025.
</t>
    </r>
    <r>
      <rPr>
        <b/>
        <sz val="18"/>
        <rFont val="Roboto"/>
      </rPr>
      <t>New Program Offerings</t>
    </r>
    <r>
      <rPr>
        <sz val="18"/>
        <rFont val="Roboto"/>
      </rPr>
      <t xml:space="preserve">: Introduce additional social and networking opportunities, such as a Nuggets game or a band for the Summer Social, as well as holiday awards events to foster greater connection. Research ways to partner with other associations on events. </t>
    </r>
    <r>
      <rPr>
        <b/>
        <sz val="18"/>
        <rFont val="Roboto"/>
      </rPr>
      <t>Develop new committees:</t>
    </r>
    <r>
      <rPr>
        <sz val="18"/>
        <rFont val="Roboto"/>
      </rPr>
      <t xml:space="preserve"> Workforce Development to build membership and a </t>
    </r>
    <r>
      <rPr>
        <b/>
        <sz val="18"/>
        <rFont val="Roboto"/>
      </rPr>
      <t xml:space="preserve">Diversity Committee </t>
    </r>
    <r>
      <rPr>
        <sz val="18"/>
        <rFont val="Roboto"/>
      </rPr>
      <t xml:space="preserve">to include all members in the DEI world. </t>
    </r>
    <r>
      <rPr>
        <b/>
        <sz val="18"/>
        <rFont val="Roboto"/>
      </rPr>
      <t>Young Professionals</t>
    </r>
    <r>
      <rPr>
        <sz val="18"/>
        <rFont val="Roboto"/>
      </rPr>
      <t xml:space="preserve"> Committee started in Jan 26.
</t>
    </r>
    <r>
      <rPr>
        <b/>
        <sz val="18"/>
        <rFont val="Roboto"/>
      </rPr>
      <t>Communication Enhancement:</t>
    </r>
    <r>
      <rPr>
        <sz val="18"/>
        <rFont val="Roboto"/>
      </rPr>
      <t xml:space="preserve"> Regularly distribute newsletters via LinkedIn and incorporate relevant hashtags into social media posts to amplify member and partner engagement both online and in-person, with a focus on attracting younger facility managers. </t>
    </r>
    <r>
      <rPr>
        <b/>
        <sz val="18"/>
        <rFont val="Roboto"/>
      </rPr>
      <t xml:space="preserve">Membership Discounts for New Professional Members </t>
    </r>
    <r>
      <rPr>
        <sz val="18"/>
        <rFont val="Roboto"/>
      </rPr>
      <t xml:space="preserve">started Feb. 20, 2026-March 31, 2026. </t>
    </r>
    <r>
      <rPr>
        <b/>
        <sz val="18"/>
        <rFont val="Roboto"/>
      </rPr>
      <t>Personal emails for invites &amp; welcomed</t>
    </r>
    <r>
      <rPr>
        <sz val="18"/>
        <rFont val="Roboto"/>
      </rPr>
      <t xml:space="preserve"> to events from the VP of Programs and Welcomeing new members from the President doen every month.</t>
    </r>
  </si>
  <si>
    <t>Denver Chapter Balanced Scorecard FY2026</t>
  </si>
  <si>
    <t>10% increase. 2024 FY 100 members didn’t attend events (mailbox members). In 2025 50 members have not attended at least one event. Only 263 members out of 420 have registered for an event in 2026</t>
  </si>
  <si>
    <r>
      <rPr>
        <b/>
        <sz val="18"/>
        <rFont val="Roboto"/>
      </rPr>
      <t>FM-Focused Events:</t>
    </r>
    <r>
      <rPr>
        <sz val="18"/>
        <rFont val="Roboto"/>
      </rPr>
      <t xml:space="preserve"> Develop and promote events such as Roundtable Discussions and Knosh &amp; Knows to boost member engagement and educational opportunities for all members.
</t>
    </r>
    <r>
      <rPr>
        <b/>
        <sz val="18"/>
        <rFont val="Roboto"/>
      </rPr>
      <t>Mentorship Program Enhancement:</t>
    </r>
    <r>
      <rPr>
        <sz val="18"/>
        <rFont val="Roboto"/>
      </rPr>
      <t xml:space="preserve"> Partner with the education and membership committees to refresh the mentorship program, including organizing a meet-and-greet event for program participants, scheduled for 2026.
</t>
    </r>
    <r>
      <rPr>
        <b/>
        <sz val="18"/>
        <rFont val="Roboto"/>
      </rPr>
      <t>New Program Offerings</t>
    </r>
    <r>
      <rPr>
        <sz val="18"/>
        <rFont val="Roboto"/>
      </rPr>
      <t xml:space="preserve">: Introduce additional social and networking opportunities, such as a Nuggets game or a band for the Summer Social, as well as holiday awards events to foster greater connection. Research ways to partner with other associations on events. </t>
    </r>
    <r>
      <rPr>
        <b/>
        <sz val="18"/>
        <rFont val="Roboto"/>
      </rPr>
      <t>Develop new committees:</t>
    </r>
    <r>
      <rPr>
        <sz val="18"/>
        <rFont val="Roboto"/>
      </rPr>
      <t xml:space="preserve"> Workforce Development to build membership</t>
    </r>
    <r>
      <rPr>
        <b/>
        <sz val="18"/>
        <rFont val="Roboto"/>
      </rPr>
      <t xml:space="preserve"> </t>
    </r>
    <r>
      <rPr>
        <sz val="18"/>
        <rFont val="Roboto"/>
      </rPr>
      <t xml:space="preserve">to include all members in the DEI world. </t>
    </r>
    <r>
      <rPr>
        <b/>
        <sz val="18"/>
        <rFont val="Roboto"/>
      </rPr>
      <t>Young Professionals</t>
    </r>
    <r>
      <rPr>
        <sz val="18"/>
        <rFont val="Roboto"/>
      </rPr>
      <t xml:space="preserve"> Committee started in Jan 26. Planning events quarterly in 2026-27.
</t>
    </r>
    <r>
      <rPr>
        <b/>
        <sz val="18"/>
        <rFont val="Roboto"/>
      </rPr>
      <t>Communication Enhancement:</t>
    </r>
    <r>
      <rPr>
        <sz val="18"/>
        <rFont val="Roboto"/>
      </rPr>
      <t xml:space="preserve"> Regularly distribute membership and partnership spotlights via Social Media and incorporate relevant hashtags into social media posts to amplify member and partner engagement both online and in-person, with a focus on attracting younger facility managers. </t>
    </r>
    <r>
      <rPr>
        <b/>
        <sz val="18"/>
        <rFont val="Roboto"/>
      </rPr>
      <t xml:space="preserve">Membership Discounts for New Professional Members </t>
    </r>
    <r>
      <rPr>
        <sz val="18"/>
        <rFont val="Roboto"/>
      </rPr>
      <t xml:space="preserve">started Feb. 20, 2026-March 31, 2026. </t>
    </r>
    <r>
      <rPr>
        <b/>
        <sz val="18"/>
        <rFont val="Roboto"/>
      </rPr>
      <t>Personal emails for invites &amp; welcomed</t>
    </r>
    <r>
      <rPr>
        <sz val="18"/>
        <rFont val="Roboto"/>
      </rPr>
      <t xml:space="preserve"> to events from the VP of Programs and Welcomeing new members from the President doen every month.</t>
    </r>
  </si>
  <si>
    <r>
      <rPr>
        <b/>
        <sz val="18"/>
        <color theme="1"/>
        <rFont val="Roboto"/>
      </rPr>
      <t>Membership Growth:</t>
    </r>
    <r>
      <rPr>
        <sz val="18"/>
        <color theme="1"/>
        <rFont val="Roboto"/>
      </rPr>
      <t xml:space="preserve"> Maintain 420+ members to sustain operational revenue, getting to 430 by the end of 2026. </t>
    </r>
    <r>
      <rPr>
        <b/>
        <sz val="18"/>
        <color theme="1"/>
        <rFont val="Roboto"/>
      </rPr>
      <t>Partnership Revenue:</t>
    </r>
    <r>
      <rPr>
        <sz val="18"/>
        <color theme="1"/>
        <rFont val="Roboto"/>
      </rPr>
      <t xml:space="preserve"> Target $104K+ to build reserves exceeding 10 months. (Increased $24K from last FY) </t>
    </r>
    <r>
      <rPr>
        <b/>
        <sz val="18"/>
        <color theme="1"/>
        <rFont val="Roboto"/>
      </rPr>
      <t>Pricing Adjustments (2026)</t>
    </r>
    <r>
      <rPr>
        <sz val="18"/>
        <color theme="1"/>
        <rFont val="Roboto"/>
      </rPr>
      <t xml:space="preserve">: Kept the same for Titanium, Platinum and Bronze. Added free memberships for Titanium (2) and Platinum (1).
</t>
    </r>
    <r>
      <rPr>
        <b/>
        <sz val="18"/>
        <color theme="1"/>
        <rFont val="Roboto"/>
      </rPr>
      <t>Financial Stability</t>
    </r>
    <r>
      <rPr>
        <sz val="18"/>
        <color theme="1"/>
        <rFont val="Roboto"/>
      </rPr>
      <t xml:space="preserve">: Maintain a diversified portfolio with two+ CDs, a Money Market Savings Account, and a checking account at CANVAS Credit Union. Keeping PNC Money Market Savings and 2 CDs. </t>
    </r>
    <r>
      <rPr>
        <b/>
        <sz val="18"/>
        <color theme="1"/>
        <rFont val="Roboto"/>
      </rPr>
      <t>Golf</t>
    </r>
    <r>
      <rPr>
        <sz val="18"/>
        <color theme="1"/>
        <rFont val="Roboto"/>
      </rPr>
      <t xml:space="preserve"> Tournament to fundraise and bring in more than $30K in 2026. Additional sports events to be breakeven. Education to be breakeven.</t>
    </r>
  </si>
  <si>
    <t>Utilize the $6,000 scholarship fund to be earned at the 2026 Holiday Awards Auction to provide scholarships to the members for the remainder of the 2025 FY. Earned $4060 in 2025 Holiday party to discount 8 FMP scholarships in 2026.</t>
  </si>
  <si>
    <t>Back to 420 at the end of Feb 2026. 433 total members in April 2026</t>
  </si>
  <si>
    <r>
      <rPr>
        <b/>
        <sz val="14"/>
        <color theme="1" tint="0.34998626667073579"/>
        <rFont val="Arial"/>
        <family val="2"/>
      </rPr>
      <t>New Members:</t>
    </r>
    <r>
      <rPr>
        <sz val="14"/>
        <color theme="1" tint="0.34998626667073579"/>
        <rFont val="Arial"/>
        <family val="2"/>
      </rPr>
      <t xml:space="preserve"> The highest number of new members was in April 2026 with 433 members. This could indicate successful recruitment efforts at the start of the year, possibly influenced by New Year initiatives or marketing campaigns for events and membership efforts. It was similar the year prior. Overall net gain in 2026FY is +41 members</t>
    </r>
  </si>
  <si>
    <t>In September 2025, the Denver Chapter purchased a new AMS- Association Sphere for all meetings, email and membership data. Since that timeframe Sept-April, only 65 members have not created a new profile in the new system.</t>
  </si>
  <si>
    <r>
      <rPr>
        <b/>
        <sz val="18"/>
        <rFont val="Roboto"/>
      </rPr>
      <t>Membership Growth:</t>
    </r>
    <r>
      <rPr>
        <sz val="18"/>
        <rFont val="Roboto"/>
      </rPr>
      <t xml:space="preserve"> Gain at least one new member per month.
Board Engagement: Board members invite potential new FM members to meetings.
</t>
    </r>
    <r>
      <rPr>
        <b/>
        <sz val="18"/>
        <rFont val="Roboto"/>
      </rPr>
      <t>Associate Member Contribution</t>
    </r>
    <r>
      <rPr>
        <sz val="18"/>
        <rFont val="Roboto"/>
      </rPr>
      <t xml:space="preserve">: Encourage associates to become partners or bring a potential FM member to events (in-kind contribution).
</t>
    </r>
    <r>
      <rPr>
        <b/>
        <sz val="18"/>
        <rFont val="Roboto"/>
      </rPr>
      <t>Guest Follow-Up:</t>
    </r>
    <r>
      <rPr>
        <sz val="18"/>
        <rFont val="Roboto"/>
      </rPr>
      <t xml:space="preserve"> Email meeting guests after attendance, inviting them to join.
</t>
    </r>
    <r>
      <rPr>
        <b/>
        <sz val="18"/>
        <rFont val="Roboto"/>
      </rPr>
      <t xml:space="preserve">Outreach: </t>
    </r>
    <r>
      <rPr>
        <sz val="18"/>
        <rFont val="Roboto"/>
      </rPr>
      <t>Committee members call and remind prospects to renew or join. Personal emails from the members and board. Increase visability through Advocacy, Community Service and workforce development projects, as well as Young Professional events held quaterly.</t>
    </r>
  </si>
  <si>
    <t>As of October 24, 2025, 41 members have never logged into the StarChapter system, meaning they have not registered to attend an event. Additionally, 37 members unsubscribed within StarChapter, and 2 email addresses resulted in hard failures.
We then transitioned to AssociationSphere in September 2025. From September 2025 through February 2026, only 258 members have accessed and used the new database to register for events. Then by April 358 accessed it.</t>
  </si>
  <si>
    <t>Over 150 attnedees registered for the Holiday Party. Over 125 for the Annual Meeting in Janurary 2026. Overage of 35 attendees at the Knosh &amp; Knows and FM Roundtable.</t>
  </si>
  <si>
    <t>June Coors Brewery Tour &amp; Happy Hour</t>
  </si>
  <si>
    <t>Annual Work Day supporting a Nonprofit- Judi's House</t>
  </si>
  <si>
    <t>World FM Day - May 12 Breakfast Membership Meeting</t>
  </si>
  <si>
    <t>April Knosh &amp; Know</t>
  </si>
  <si>
    <t>April Membership Luncheon</t>
  </si>
  <si>
    <t>Annual Advocacy Day</t>
  </si>
  <si>
    <t>City County Building - Denver</t>
  </si>
  <si>
    <t>Coors Breery, Golden, CO</t>
  </si>
  <si>
    <t>Judi's House, Littleton, CO</t>
  </si>
  <si>
    <t>Knoeble Event Center, Denver University</t>
  </si>
  <si>
    <t>Daniels</t>
  </si>
  <si>
    <t>Advance Your FM Career with Local Educational Opportunities</t>
  </si>
  <si>
    <t>Happy Hour, Knosh &amp; Know and more this June</t>
  </si>
  <si>
    <t>Thanks for attending our Work Day!</t>
  </si>
  <si>
    <t>Last Chance: FMP, WWP Scholarship Applications, Golf Sponsorships &amp; More</t>
  </si>
  <si>
    <t>Upcoming May &amp; Summer Events</t>
  </si>
  <si>
    <t>Happy World FM Day: Become a Mentor/Mentee</t>
  </si>
  <si>
    <t>Support our Annual Work Day</t>
  </si>
  <si>
    <t>Don’t Miss It: World FM Day Breakfast + Advocacy Day + Work Day</t>
  </si>
  <si>
    <t>Sign-up for World FM Day Breakfast or one of the last Golf Spots!</t>
  </si>
  <si>
    <t>Attend World FM Day &amp; Golf</t>
  </si>
  <si>
    <t>April Roundtable Discussion Reminder</t>
  </si>
  <si>
    <t>May Events</t>
  </si>
  <si>
    <t>Look What's Happening this Spring &amp; Summer</t>
  </si>
  <si>
    <t>Reminder: April 14th Membership Luncheon &amp; Parking Details</t>
  </si>
  <si>
    <t>Join us for the annual work day and apply for scholarships to WWP</t>
  </si>
  <si>
    <t>Don’t Miss What’s Coming: Spring &amp; Summer Events You’ll Love 🌸☀️</t>
  </si>
  <si>
    <t>Powering the Way We Work in April with Mike Nelson</t>
  </si>
  <si>
    <t>Earn your IFMA Denver Challenge Coin</t>
  </si>
  <si>
    <t>Join us for the upcoming education and networking. Don't miss out!</t>
  </si>
  <si>
    <t>Reminder: See you for lunch on Tuesday</t>
  </si>
  <si>
    <t>Last Call for the March Luncheon</t>
  </si>
  <si>
    <t>Welcome to our new Website &amp; Create a New Login</t>
  </si>
  <si>
    <t>April 1, 2025 - April 2026</t>
  </si>
  <si>
    <t>July 1, 2025- April,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</si>
</sst>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8" formatCode="&quot;$&quot;#,##0.00_);[Red]\(&quot;$&quot;#,##0.00\)"/>
    <numFmt numFmtId="42" formatCode="_(&quot;$&quot;* #,##0_);_(&quot;$&quot;* \(#,##0\);_(&quot;$&quot;* &quot;-&quot;_);_(@_)"/>
    <numFmt numFmtId="44" formatCode="_(&quot;$&quot;* #,##0.00_);_(&quot;$&quot;* \(#,##0.00\);_(&quot;$&quot;* &quot;-&quot;??_);_(@_)"/>
    <numFmt numFmtId="164" formatCode="&quot;$&quot;#,##0.00"/>
    <numFmt numFmtId="165" formatCode=";;;"/>
    <numFmt numFmtId="166" formatCode="mm/dd/yyyy"/>
  </numFmts>
  <fonts count="86">
    <font>
      <sz val="11"/>
      <color theme="1" tint="0.34998626667073579"/>
      <name val="Franklin Gothic Book"/>
      <family val="2"/>
      <scheme val="minor"/>
    </font>
    <font>
      <sz val="12"/>
      <color theme="1"/>
      <name val="Franklin Gothic Book"/>
      <family val="2"/>
      <scheme val="minor"/>
    </font>
    <font>
      <sz val="11"/>
      <color theme="1"/>
      <name val="Franklin Gothic Book"/>
      <family val="2"/>
      <scheme val="minor"/>
    </font>
    <font>
      <b/>
      <sz val="11"/>
      <color theme="3"/>
      <name val="Franklin Gothic Book"/>
      <family val="2"/>
      <scheme val="minor"/>
    </font>
    <font>
      <b/>
      <sz val="11"/>
      <color theme="1" tint="0.34998626667073579"/>
      <name val="Franklin Gothic Book"/>
      <family val="2"/>
      <scheme val="minor"/>
    </font>
    <font>
      <sz val="11"/>
      <color theme="3"/>
      <name val="Franklin Gothic Book"/>
      <family val="2"/>
      <scheme val="minor"/>
    </font>
    <font>
      <sz val="11"/>
      <color theme="1" tint="0.34998626667073579"/>
      <name val="Franklin Gothic Book"/>
      <family val="2"/>
      <scheme val="minor"/>
    </font>
    <font>
      <sz val="14"/>
      <color theme="0"/>
      <name val="Franklin Gothic Book"/>
      <family val="2"/>
      <scheme val="minor"/>
    </font>
    <font>
      <b/>
      <sz val="11"/>
      <color theme="1"/>
      <name val="Franklin Gothic Book"/>
      <family val="2"/>
      <scheme val="minor"/>
    </font>
    <font>
      <b/>
      <sz val="30"/>
      <color theme="3"/>
      <name val="Tw Cen MT"/>
      <family val="2"/>
      <scheme val="major"/>
    </font>
    <font>
      <sz val="11"/>
      <color theme="2"/>
      <name val="Franklin Gothic Book"/>
      <family val="2"/>
      <scheme val="minor"/>
    </font>
    <font>
      <sz val="11"/>
      <color rgb="FFF7F7F7"/>
      <name val="Franklin Gothic Book"/>
      <family val="2"/>
      <scheme val="minor"/>
    </font>
    <font>
      <sz val="11"/>
      <name val="Franklin Gothic Book"/>
      <family val="2"/>
      <scheme val="minor"/>
    </font>
    <font>
      <b/>
      <sz val="11"/>
      <color theme="2"/>
      <name val="Franklin Gothic Book"/>
      <family val="2"/>
      <scheme val="minor"/>
    </font>
    <font>
      <b/>
      <sz val="11"/>
      <color rgb="FFF7F7F7"/>
      <name val="Franklin Gothic Book"/>
      <family val="2"/>
      <scheme val="minor"/>
    </font>
    <font>
      <b/>
      <sz val="15"/>
      <color rgb="FF333333"/>
      <name val="Arial"/>
      <family val="2"/>
    </font>
    <font>
      <sz val="15"/>
      <color rgb="FF333333"/>
      <name val="Arial"/>
      <family val="2"/>
    </font>
    <font>
      <sz val="14"/>
      <color theme="1" tint="0.34998626667073579"/>
      <name val="Franklin Gothic Book"/>
      <family val="2"/>
      <scheme val="minor"/>
    </font>
    <font>
      <sz val="15"/>
      <color theme="1"/>
      <name val="Arial"/>
      <family val="2"/>
    </font>
    <font>
      <sz val="15"/>
      <color theme="1"/>
      <name val="Franklin Gothic Book"/>
      <family val="2"/>
      <scheme val="minor"/>
    </font>
    <font>
      <b/>
      <sz val="14"/>
      <color theme="3"/>
      <name val="Tw Cen MT"/>
      <family val="2"/>
      <scheme val="major"/>
    </font>
    <font>
      <b/>
      <sz val="14"/>
      <color theme="3"/>
      <name val="Franklin Gothic Book"/>
      <family val="2"/>
      <scheme val="minor"/>
    </font>
    <font>
      <b/>
      <sz val="11"/>
      <color theme="3"/>
      <name val="Arial"/>
      <family val="2"/>
    </font>
    <font>
      <sz val="11"/>
      <color theme="3"/>
      <name val="Arial"/>
      <family val="2"/>
    </font>
    <font>
      <sz val="28"/>
      <color theme="1"/>
      <name val="Franklin Gothic Book"/>
      <family val="2"/>
      <scheme val="minor"/>
    </font>
    <font>
      <b/>
      <sz val="12"/>
      <color rgb="FF000000"/>
      <name val="Aptos Narrow"/>
    </font>
    <font>
      <b/>
      <sz val="18"/>
      <color rgb="FF333333"/>
      <name val="Inherit"/>
    </font>
    <font>
      <b/>
      <sz val="12"/>
      <color theme="1"/>
      <name val="Aptos Narrow"/>
    </font>
    <font>
      <b/>
      <sz val="30"/>
      <color theme="2"/>
      <name val="Tw Cen MT"/>
      <family val="2"/>
      <scheme val="major"/>
    </font>
    <font>
      <sz val="12"/>
      <color theme="0"/>
      <name val="Franklin Gothic Book"/>
      <family val="2"/>
      <scheme val="minor"/>
    </font>
    <font>
      <sz val="28"/>
      <color theme="0"/>
      <name val="Franklin Gothic Book"/>
      <family val="2"/>
      <scheme val="minor"/>
    </font>
    <font>
      <sz val="11"/>
      <color theme="0"/>
      <name val="Franklin Gothic Book"/>
      <family val="2"/>
      <scheme val="minor"/>
    </font>
    <font>
      <b/>
      <sz val="14"/>
      <color theme="1" tint="0.34998626667073579"/>
      <name val="Franklin Gothic Book"/>
      <family val="2"/>
      <scheme val="minor"/>
    </font>
    <font>
      <sz val="14"/>
      <color rgb="FF7030A0"/>
      <name val="Franklin Gothic Book"/>
      <family val="2"/>
      <scheme val="minor"/>
    </font>
    <font>
      <sz val="12"/>
      <color theme="1" tint="0.34998626667073579"/>
      <name val="Franklin Gothic Book"/>
      <family val="2"/>
      <scheme val="minor"/>
    </font>
    <font>
      <i/>
      <sz val="11"/>
      <color theme="1"/>
      <name val="Franklin Gothic Book"/>
      <family val="2"/>
      <scheme val="minor"/>
    </font>
    <font>
      <b/>
      <sz val="15"/>
      <color theme="0"/>
      <name val="Arial"/>
      <family val="2"/>
    </font>
    <font>
      <b/>
      <sz val="12"/>
      <color theme="9"/>
      <name val="Franklin Gothic Book"/>
      <family val="2"/>
      <scheme val="minor"/>
    </font>
    <font>
      <sz val="11"/>
      <color rgb="FF002060"/>
      <name val="Franklin Gothic Book"/>
      <family val="2"/>
      <scheme val="minor"/>
    </font>
    <font>
      <sz val="12"/>
      <color rgb="FF002060"/>
      <name val="Aptos Narrow"/>
    </font>
    <font>
      <sz val="12"/>
      <color rgb="FF002060"/>
      <name val="Franklin Gothic Book"/>
      <family val="2"/>
      <scheme val="minor"/>
    </font>
    <font>
      <b/>
      <sz val="12"/>
      <color rgb="FF002060"/>
      <name val="Franklin Gothic Book"/>
      <family val="2"/>
      <scheme val="minor"/>
    </font>
    <font>
      <b/>
      <sz val="11"/>
      <color rgb="FF002060"/>
      <name val="Franklin Gothic Book"/>
      <family val="2"/>
      <scheme val="minor"/>
    </font>
    <font>
      <b/>
      <sz val="12"/>
      <color rgb="FF002060"/>
      <name val="Tw Cen MT"/>
      <family val="2"/>
      <scheme val="major"/>
    </font>
    <font>
      <b/>
      <sz val="11"/>
      <color rgb="FF76D6FF"/>
      <name val="Franklin Gothic Book"/>
      <family val="2"/>
      <scheme val="minor"/>
    </font>
    <font>
      <b/>
      <i/>
      <sz val="12"/>
      <color rgb="FF76D6FF"/>
      <name val="Franklin Gothic Book"/>
      <family val="2"/>
      <scheme val="minor"/>
    </font>
    <font>
      <sz val="11"/>
      <color rgb="FF002060"/>
      <name val="Arial"/>
      <family val="2"/>
    </font>
    <font>
      <b/>
      <sz val="11"/>
      <color rgb="FF002060"/>
      <name val="Arial"/>
      <family val="2"/>
    </font>
    <font>
      <b/>
      <sz val="30"/>
      <color rgb="FF002060"/>
      <name val="Tw Cen MT"/>
      <family val="2"/>
      <scheme val="major"/>
    </font>
    <font>
      <sz val="28"/>
      <color rgb="FF002060"/>
      <name val="Franklin Gothic Book"/>
      <family val="2"/>
      <scheme val="minor"/>
    </font>
    <font>
      <b/>
      <sz val="14"/>
      <color theme="0"/>
      <name val="Franklin Gothic Book"/>
      <family val="2"/>
      <scheme val="minor"/>
    </font>
    <font>
      <b/>
      <sz val="11"/>
      <color rgb="FF0070C0"/>
      <name val="Franklin Gothic Book"/>
      <family val="2"/>
      <scheme val="minor"/>
    </font>
    <font>
      <b/>
      <sz val="12"/>
      <color rgb="FF002060"/>
      <name val="Arial"/>
      <family val="2"/>
    </font>
    <font>
      <sz val="28"/>
      <color theme="2"/>
      <name val="Franklin Gothic Book"/>
      <family val="2"/>
      <scheme val="minor"/>
    </font>
    <font>
      <sz val="14"/>
      <color rgb="FF002060"/>
      <name val="Arial"/>
      <family val="2"/>
    </font>
    <font>
      <b/>
      <sz val="14"/>
      <color theme="1" tint="0.34998626667073579"/>
      <name val="Arial"/>
      <family val="2"/>
    </font>
    <font>
      <sz val="14"/>
      <color theme="1" tint="0.34998626667073579"/>
      <name val="Arial"/>
      <family val="2"/>
    </font>
    <font>
      <b/>
      <sz val="16"/>
      <color rgb="FF002060"/>
      <name val="Franklin Gothic Book"/>
      <family val="2"/>
      <scheme val="minor"/>
    </font>
    <font>
      <b/>
      <sz val="20"/>
      <color rgb="FF002060"/>
      <name val="Tw Cen MT"/>
      <family val="2"/>
      <scheme val="major"/>
    </font>
    <font>
      <sz val="11"/>
      <color rgb="FF7030A0"/>
      <name val="Franklin Gothic Book"/>
      <family val="2"/>
      <scheme val="minor"/>
    </font>
    <font>
      <i/>
      <sz val="11"/>
      <color theme="1" tint="0.34998626667073579"/>
      <name val="Franklin Gothic Book"/>
      <family val="2"/>
      <scheme val="minor"/>
    </font>
    <font>
      <sz val="12"/>
      <color rgb="FF000000"/>
      <name val="Aptos Narrow"/>
      <family val="2"/>
    </font>
    <font>
      <b/>
      <sz val="13.5"/>
      <color rgb="FF002060"/>
      <name val="Franklin Gothic Book"/>
      <family val="2"/>
      <scheme val="minor"/>
    </font>
    <font>
      <sz val="12"/>
      <color rgb="FF002060"/>
      <name val="Aptos Narrow"/>
      <family val="2"/>
    </font>
    <font>
      <sz val="11"/>
      <color theme="3"/>
      <name val="Tw Cen MT"/>
      <family val="2"/>
      <scheme val="major"/>
    </font>
    <font>
      <b/>
      <sz val="11"/>
      <color rgb="FF7030A0"/>
      <name val="Franklin Gothic Book"/>
      <family val="2"/>
      <scheme val="minor"/>
    </font>
    <font>
      <b/>
      <sz val="14"/>
      <color rgb="FF1C1C1C"/>
      <name val="Tw Cen MT"/>
      <family val="2"/>
    </font>
    <font>
      <b/>
      <sz val="11"/>
      <color theme="0"/>
      <name val="Franklin Gothic Book"/>
      <family val="2"/>
      <scheme val="minor"/>
    </font>
    <font>
      <b/>
      <sz val="16"/>
      <color rgb="FFFFFF00"/>
      <name val="Franklin Gothic Book"/>
      <family val="2"/>
      <scheme val="minor"/>
    </font>
    <font>
      <b/>
      <sz val="10"/>
      <color theme="1"/>
      <name val="Arial"/>
      <family val="2"/>
    </font>
    <font>
      <sz val="12"/>
      <color rgb="FFF7F7F7"/>
      <name val="Arial"/>
      <family val="2"/>
    </font>
    <font>
      <sz val="12"/>
      <color theme="1" tint="0.34998626667073579"/>
      <name val="Arial"/>
      <family val="2"/>
    </font>
    <font>
      <b/>
      <sz val="12"/>
      <color rgb="FF333333"/>
      <name val="Arial"/>
      <family val="2"/>
    </font>
    <font>
      <sz val="20"/>
      <color theme="1"/>
      <name val="Segoe UI"/>
      <family val="2"/>
    </font>
    <font>
      <b/>
      <sz val="48"/>
      <color theme="1"/>
      <name val="Roboto"/>
    </font>
    <font>
      <sz val="20"/>
      <color theme="1"/>
      <name val="Roboto"/>
    </font>
    <font>
      <b/>
      <sz val="20"/>
      <color theme="1"/>
      <name val="Roboto"/>
    </font>
    <font>
      <sz val="18"/>
      <color theme="1"/>
      <name val="Roboto"/>
    </font>
    <font>
      <b/>
      <u/>
      <sz val="20"/>
      <color theme="1"/>
      <name val="Roboto"/>
    </font>
    <font>
      <b/>
      <sz val="20"/>
      <color rgb="FFFFFFFF"/>
      <name val="Segoe UI"/>
      <family val="2"/>
    </font>
    <font>
      <b/>
      <sz val="22"/>
      <color theme="1"/>
      <name val="Roboto"/>
    </font>
    <font>
      <b/>
      <sz val="20"/>
      <color theme="0"/>
      <name val="Segoe UI"/>
      <family val="2"/>
    </font>
    <font>
      <b/>
      <sz val="18"/>
      <name val="Roboto"/>
    </font>
    <font>
      <sz val="18"/>
      <name val="Roboto"/>
    </font>
    <font>
      <b/>
      <sz val="18"/>
      <color theme="1"/>
      <name val="Roboto"/>
    </font>
    <font>
      <b/>
      <sz val="22"/>
      <color rgb="FFFFFFFF"/>
      <name val="Segoe UI"/>
      <family val="2"/>
    </font>
  </fonts>
  <fills count="34">
    <fill>
      <patternFill patternType="none"/>
    </fill>
    <fill>
      <patternFill patternType="gray125"/>
    </fill>
    <fill>
      <patternFill patternType="solid">
        <fgColor theme="4"/>
      </patternFill>
    </fill>
    <fill>
      <patternFill patternType="solid">
        <fgColor theme="4" tint="0.79998168889431442"/>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39997558519241921"/>
        <bgColor indexed="65"/>
      </patternFill>
    </fill>
    <fill>
      <patternFill patternType="solid">
        <fgColor theme="6"/>
      </patternFill>
    </fill>
    <fill>
      <patternFill patternType="solid">
        <fgColor theme="6" tint="0.39997558519241921"/>
        <bgColor indexed="65"/>
      </patternFill>
    </fill>
    <fill>
      <patternFill patternType="solid">
        <fgColor theme="4" tint="0.39994506668294322"/>
        <bgColor indexed="64"/>
      </patternFill>
    </fill>
    <fill>
      <patternFill patternType="solid">
        <fgColor theme="1" tint="0.499984740745262"/>
        <bgColor indexed="64"/>
      </patternFill>
    </fill>
    <fill>
      <patternFill patternType="solid">
        <fgColor theme="6"/>
        <bgColor indexed="64"/>
      </patternFill>
    </fill>
    <fill>
      <patternFill patternType="solid">
        <fgColor rgb="FFF7F7F7"/>
        <bgColor indexed="64"/>
      </patternFill>
    </fill>
    <fill>
      <patternFill patternType="solid">
        <fgColor theme="9" tint="0.59999389629810485"/>
        <bgColor indexed="65"/>
      </patternFill>
    </fill>
    <fill>
      <patternFill patternType="solid">
        <fgColor theme="2"/>
        <bgColor indexed="64"/>
      </patternFill>
    </fill>
    <fill>
      <patternFill patternType="solid">
        <fgColor theme="0"/>
        <bgColor indexed="64"/>
      </patternFill>
    </fill>
    <fill>
      <patternFill patternType="solid">
        <fgColor rgb="FF002060"/>
        <bgColor indexed="64"/>
      </patternFill>
    </fill>
    <fill>
      <patternFill patternType="solid">
        <fgColor rgb="FF92D050"/>
        <bgColor indexed="64"/>
      </patternFill>
    </fill>
    <fill>
      <patternFill patternType="solid">
        <fgColor rgb="FF76D6FF"/>
        <bgColor indexed="64"/>
      </patternFill>
    </fill>
    <fill>
      <patternFill patternType="solid">
        <fgColor rgb="FF7030A0"/>
        <bgColor indexed="64"/>
      </patternFill>
    </fill>
    <fill>
      <patternFill patternType="solid">
        <fgColor rgb="FFD883FF"/>
        <bgColor indexed="64"/>
      </patternFill>
    </fill>
    <fill>
      <patternFill patternType="solid">
        <fgColor rgb="FF0070C0"/>
        <bgColor indexed="64"/>
      </patternFill>
    </fill>
    <fill>
      <patternFill patternType="solid">
        <fgColor theme="4" tint="0.59999389629810485"/>
        <bgColor indexed="64"/>
      </patternFill>
    </fill>
    <fill>
      <patternFill patternType="solid">
        <fgColor indexed="65"/>
        <bgColor indexed="64"/>
      </patternFill>
    </fill>
    <fill>
      <patternFill patternType="solid">
        <fgColor theme="4" tint="-0.249977111117893"/>
        <bgColor indexed="64"/>
      </patternFill>
    </fill>
    <fill>
      <patternFill patternType="solid">
        <fgColor theme="4" tint="0.79998168889431442"/>
        <bgColor indexed="64"/>
      </patternFill>
    </fill>
    <fill>
      <patternFill patternType="solid">
        <fgColor rgb="FFFFFFFF"/>
        <bgColor rgb="FF000000"/>
      </patternFill>
    </fill>
    <fill>
      <patternFill patternType="solid">
        <fgColor theme="1"/>
        <bgColor indexed="64"/>
      </patternFill>
    </fill>
    <fill>
      <patternFill patternType="solid">
        <fgColor rgb="FF00B0F0"/>
        <bgColor indexed="64"/>
      </patternFill>
    </fill>
    <fill>
      <patternFill patternType="solid">
        <fgColor rgb="FFED7D31"/>
        <bgColor indexed="64"/>
      </patternFill>
    </fill>
    <fill>
      <patternFill patternType="solid">
        <fgColor theme="7" tint="0.59999389629810485"/>
        <bgColor indexed="64"/>
      </patternFill>
    </fill>
    <fill>
      <patternFill patternType="solid">
        <fgColor rgb="FF404040"/>
        <bgColor rgb="FF204559"/>
      </patternFill>
    </fill>
    <fill>
      <patternFill patternType="solid">
        <fgColor theme="1" tint="0.499984740745262"/>
        <bgColor rgb="FFBDD6EE"/>
      </patternFill>
    </fill>
  </fills>
  <borders count="40">
    <border>
      <left/>
      <right/>
      <top/>
      <bottom/>
      <diagonal/>
    </border>
    <border>
      <left/>
      <right style="medium">
        <color theme="0"/>
      </right>
      <top/>
      <bottom/>
      <diagonal/>
    </border>
    <border>
      <left/>
      <right/>
      <top/>
      <bottom style="thick">
        <color theme="1" tint="0.499984740745262"/>
      </bottom>
      <diagonal/>
    </border>
    <border>
      <left/>
      <right/>
      <top style="thick">
        <color theme="0"/>
      </top>
      <bottom style="thick">
        <color theme="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diagonal/>
    </border>
    <border>
      <left/>
      <right/>
      <top style="thin">
        <color indexed="64"/>
      </top>
      <bottom style="thin">
        <color indexed="64"/>
      </bottom>
      <diagonal/>
    </border>
    <border>
      <left/>
      <right/>
      <top style="thin">
        <color indexed="64"/>
      </top>
      <bottom/>
      <diagonal/>
    </border>
    <border>
      <left style="thin">
        <color theme="0" tint="-0.34998626667073579"/>
      </left>
      <right/>
      <top style="thin">
        <color theme="0" tint="-0.34998626667073579"/>
      </top>
      <bottom/>
      <diagonal/>
    </border>
    <border>
      <left style="thin">
        <color theme="0" tint="-0.34998626667073579"/>
      </left>
      <right style="thin">
        <color indexed="64"/>
      </right>
      <top style="thin">
        <color theme="0" tint="-0.34998626667073579"/>
      </top>
      <bottom/>
      <diagonal/>
    </border>
    <border>
      <left style="thin">
        <color theme="0" tint="-0.34998626667073579"/>
      </left>
      <right/>
      <top/>
      <bottom/>
      <diagonal/>
    </border>
    <border>
      <left style="thin">
        <color theme="0" tint="-0.34998626667073579"/>
      </left>
      <right style="thin">
        <color theme="0" tint="-0.34998626667073579"/>
      </right>
      <top/>
      <bottom/>
      <diagonal/>
    </border>
    <border>
      <left/>
      <right/>
      <top style="thin">
        <color theme="0" tint="-0.34998626667073579"/>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19">
    <xf numFmtId="0" fontId="0" fillId="13" borderId="0">
      <alignment vertical="center"/>
    </xf>
    <xf numFmtId="0" fontId="4" fillId="0" borderId="2" applyNumberFormat="0" applyFill="0" applyProtection="0">
      <alignment horizontal="left" indent="1"/>
    </xf>
    <xf numFmtId="0" fontId="5" fillId="0" borderId="0" applyNumberFormat="0" applyFill="0" applyBorder="0" applyProtection="0">
      <alignment horizontal="left" indent="1"/>
    </xf>
    <xf numFmtId="0" fontId="9" fillId="12" borderId="3" applyProtection="0">
      <alignment horizontal="left" vertical="center" indent="1"/>
    </xf>
    <xf numFmtId="0" fontId="5" fillId="10" borderId="0">
      <alignment horizontal="right" vertical="center" indent="1"/>
      <protection locked="0"/>
    </xf>
    <xf numFmtId="0" fontId="5" fillId="2" borderId="0" applyNumberFormat="0" applyBorder="0" applyProtection="0">
      <alignment horizontal="left" vertical="center" indent="1"/>
    </xf>
    <xf numFmtId="164" fontId="6" fillId="3" borderId="0" applyBorder="0" applyAlignment="0" applyProtection="0"/>
    <xf numFmtId="0" fontId="5" fillId="4" borderId="0" applyNumberFormat="0" applyBorder="0" applyProtection="0">
      <alignment horizontal="left" vertical="center" wrapText="1" indent="1"/>
    </xf>
    <xf numFmtId="0" fontId="3" fillId="5" borderId="0" applyNumberFormat="0" applyBorder="0" applyProtection="0">
      <alignment horizontal="left" vertical="center" indent="1"/>
    </xf>
    <xf numFmtId="164" fontId="6" fillId="6" borderId="0" applyBorder="0" applyAlignment="0" applyProtection="0"/>
    <xf numFmtId="0" fontId="5" fillId="7" borderId="0" applyNumberFormat="0" applyBorder="0" applyProtection="0">
      <alignment horizontal="left" vertical="center" wrapText="1" indent="1"/>
    </xf>
    <xf numFmtId="0" fontId="5" fillId="8" borderId="0" applyNumberFormat="0" applyBorder="0" applyProtection="0">
      <alignment horizontal="left" vertical="center" indent="1"/>
    </xf>
    <xf numFmtId="0" fontId="5" fillId="9" borderId="0" applyNumberFormat="0" applyBorder="0" applyProtection="0">
      <alignment horizontal="left" vertical="center" wrapText="1" indent="1"/>
    </xf>
    <xf numFmtId="0" fontId="7" fillId="11" borderId="1">
      <alignment horizontal="center" vertical="center"/>
    </xf>
    <xf numFmtId="14" fontId="6" fillId="0" borderId="0" applyFill="0" applyBorder="0">
      <alignment horizontal="right" vertical="center" indent="1"/>
    </xf>
    <xf numFmtId="0" fontId="6" fillId="0" borderId="0" applyFill="0" applyBorder="0">
      <alignment horizontal="left" vertical="center" wrapText="1" indent="1"/>
    </xf>
    <xf numFmtId="0" fontId="3" fillId="0" borderId="0" applyNumberFormat="0" applyFill="0" applyProtection="0">
      <alignment horizontal="left" indent="1"/>
    </xf>
    <xf numFmtId="0" fontId="6" fillId="0" borderId="0" applyNumberFormat="0" applyFill="0" applyProtection="0">
      <alignment vertical="center"/>
    </xf>
    <xf numFmtId="0" fontId="1" fillId="14" borderId="0" applyNumberFormat="0" applyBorder="0" applyAlignment="0" applyProtection="0"/>
  </cellStyleXfs>
  <cellXfs count="339">
    <xf numFmtId="0" fontId="0" fillId="13" borderId="0" xfId="0">
      <alignment vertical="center"/>
    </xf>
    <xf numFmtId="0" fontId="0" fillId="13" borderId="0" xfId="0" applyProtection="1">
      <alignment vertical="center"/>
      <protection locked="0"/>
    </xf>
    <xf numFmtId="0" fontId="0" fillId="13" borderId="0" xfId="0" pivotButton="1">
      <alignment vertical="center"/>
    </xf>
    <xf numFmtId="0" fontId="0" fillId="13" borderId="0" xfId="0" applyAlignment="1">
      <alignment horizontal="left" vertical="center"/>
    </xf>
    <xf numFmtId="0" fontId="5" fillId="10" borderId="0" xfId="4">
      <alignment horizontal="right" vertical="center" indent="1"/>
      <protection locked="0"/>
    </xf>
    <xf numFmtId="0" fontId="9" fillId="12" borderId="3" xfId="3" applyProtection="1">
      <alignment horizontal="left" vertical="center" indent="1"/>
      <protection locked="0"/>
    </xf>
    <xf numFmtId="0" fontId="6" fillId="0" borderId="0" xfId="17">
      <alignment vertical="center"/>
    </xf>
    <xf numFmtId="42" fontId="0" fillId="13" borderId="0" xfId="0" applyNumberFormat="1">
      <alignment vertical="center"/>
    </xf>
    <xf numFmtId="0" fontId="0" fillId="15" borderId="0" xfId="0" applyFill="1">
      <alignment vertical="center"/>
    </xf>
    <xf numFmtId="0" fontId="24" fillId="15" borderId="0" xfId="0" applyFont="1" applyFill="1">
      <alignment vertical="center"/>
    </xf>
    <xf numFmtId="0" fontId="0" fillId="16" borderId="0" xfId="0" applyFill="1">
      <alignment vertical="center"/>
    </xf>
    <xf numFmtId="0" fontId="24" fillId="16" borderId="0" xfId="0" applyFont="1" applyFill="1">
      <alignment vertical="center"/>
    </xf>
    <xf numFmtId="165" fontId="12" fillId="16" borderId="0" xfId="0" applyNumberFormat="1" applyFont="1" applyFill="1" applyAlignment="1" applyProtection="1">
      <alignment vertical="center" wrapText="1"/>
      <protection locked="0"/>
    </xf>
    <xf numFmtId="0" fontId="9" fillId="16" borderId="0" xfId="3" applyFill="1" applyBorder="1" applyProtection="1">
      <alignment horizontal="left" vertical="center" indent="1"/>
    </xf>
    <xf numFmtId="0" fontId="3" fillId="16" borderId="0" xfId="4" applyFont="1" applyFill="1">
      <alignment horizontal="right" vertical="center" indent="1"/>
      <protection locked="0"/>
    </xf>
    <xf numFmtId="0" fontId="0" fillId="16" borderId="0" xfId="0" applyFill="1" applyProtection="1">
      <alignment vertical="center"/>
      <protection locked="0"/>
    </xf>
    <xf numFmtId="0" fontId="24" fillId="18" borderId="0" xfId="0" applyFont="1" applyFill="1">
      <alignment vertical="center"/>
    </xf>
    <xf numFmtId="0" fontId="0" fillId="18" borderId="0" xfId="0" applyFill="1">
      <alignment vertical="center"/>
    </xf>
    <xf numFmtId="165" fontId="10" fillId="17" borderId="0" xfId="0" applyNumberFormat="1" applyFont="1" applyFill="1" applyAlignment="1" applyProtection="1">
      <alignment vertical="center" wrapText="1"/>
      <protection locked="0"/>
    </xf>
    <xf numFmtId="0" fontId="28" fillId="19" borderId="0" xfId="3" applyFont="1" applyFill="1" applyBorder="1" applyAlignment="1" applyProtection="1">
      <alignment vertical="center"/>
    </xf>
    <xf numFmtId="0" fontId="28" fillId="19" borderId="0" xfId="3" applyFont="1" applyFill="1" applyBorder="1" applyAlignment="1" applyProtection="1">
      <alignment vertical="center" wrapText="1"/>
    </xf>
    <xf numFmtId="0" fontId="30" fillId="20" borderId="0" xfId="0" applyFont="1" applyFill="1">
      <alignment vertical="center"/>
    </xf>
    <xf numFmtId="0" fontId="31" fillId="20" borderId="0" xfId="0" applyFont="1" applyFill="1">
      <alignment vertical="center"/>
    </xf>
    <xf numFmtId="0" fontId="33" fillId="13" borderId="4" xfId="0" applyFont="1" applyBorder="1" applyAlignment="1">
      <alignment horizontal="right" vertical="center"/>
    </xf>
    <xf numFmtId="0" fontId="34" fillId="13" borderId="0" xfId="0" applyFont="1" applyAlignment="1">
      <alignment horizontal="center" vertical="center"/>
    </xf>
    <xf numFmtId="0" fontId="15" fillId="16" borderId="0" xfId="0" applyFont="1" applyFill="1">
      <alignment vertical="center"/>
    </xf>
    <xf numFmtId="18" fontId="16" fillId="16" borderId="0" xfId="0" applyNumberFormat="1" applyFont="1" applyFill="1">
      <alignment vertical="center"/>
    </xf>
    <xf numFmtId="0" fontId="16" fillId="16" borderId="0" xfId="0" applyFont="1" applyFill="1">
      <alignment vertical="center"/>
    </xf>
    <xf numFmtId="0" fontId="36" fillId="22" borderId="0" xfId="0" applyFont="1" applyFill="1">
      <alignment vertical="center"/>
    </xf>
    <xf numFmtId="0" fontId="0" fillId="0" borderId="4" xfId="0" applyFill="1" applyBorder="1">
      <alignment vertical="center"/>
    </xf>
    <xf numFmtId="0" fontId="0" fillId="0" borderId="0" xfId="0" applyFill="1">
      <alignment vertical="center"/>
    </xf>
    <xf numFmtId="0" fontId="25" fillId="16" borderId="4" xfId="0" applyFont="1" applyFill="1" applyBorder="1">
      <alignment vertical="center"/>
    </xf>
    <xf numFmtId="0" fontId="27" fillId="16" borderId="4" xfId="0" applyFont="1" applyFill="1" applyBorder="1">
      <alignment vertical="center"/>
    </xf>
    <xf numFmtId="0" fontId="8" fillId="16" borderId="4" xfId="0" applyFont="1" applyFill="1" applyBorder="1">
      <alignment vertical="center"/>
    </xf>
    <xf numFmtId="0" fontId="4" fillId="16" borderId="0" xfId="0" applyFont="1" applyFill="1">
      <alignment vertical="center"/>
    </xf>
    <xf numFmtId="14" fontId="38" fillId="16" borderId="4" xfId="0" applyNumberFormat="1" applyFont="1" applyFill="1" applyBorder="1" applyAlignment="1"/>
    <xf numFmtId="0" fontId="38" fillId="16" borderId="4" xfId="0" applyFont="1" applyFill="1" applyBorder="1" applyAlignment="1"/>
    <xf numFmtId="0" fontId="0" fillId="16" borderId="4" xfId="0" applyFill="1" applyBorder="1">
      <alignment vertical="center"/>
    </xf>
    <xf numFmtId="0" fontId="0" fillId="16" borderId="4" xfId="0" applyFill="1" applyBorder="1" applyAlignment="1">
      <alignment vertical="center" wrapText="1"/>
    </xf>
    <xf numFmtId="14" fontId="39" fillId="16" borderId="4" xfId="0" applyNumberFormat="1" applyFont="1" applyFill="1" applyBorder="1" applyAlignment="1">
      <alignment horizontal="right" vertical="center"/>
    </xf>
    <xf numFmtId="0" fontId="39" fillId="16" borderId="4" xfId="0" applyFont="1" applyFill="1" applyBorder="1" applyAlignment="1">
      <alignment horizontal="right" vertical="center"/>
    </xf>
    <xf numFmtId="14" fontId="0" fillId="16" borderId="0" xfId="0" applyNumberFormat="1" applyFill="1">
      <alignment vertical="center"/>
    </xf>
    <xf numFmtId="164" fontId="0" fillId="16" borderId="0" xfId="0" applyNumberFormat="1" applyFill="1">
      <alignment vertical="center"/>
    </xf>
    <xf numFmtId="0" fontId="9" fillId="16" borderId="0" xfId="3" applyFill="1" applyBorder="1" applyAlignment="1" applyProtection="1">
      <alignment vertical="center"/>
    </xf>
    <xf numFmtId="0" fontId="22" fillId="16" borderId="4" xfId="3" applyFont="1" applyFill="1" applyBorder="1" applyProtection="1">
      <alignment horizontal="left" vertical="center" indent="1"/>
    </xf>
    <xf numFmtId="0" fontId="22" fillId="16" borderId="4" xfId="3" applyFont="1" applyFill="1" applyBorder="1" applyAlignment="1" applyProtection="1">
      <alignment horizontal="left" vertical="center" wrapText="1"/>
    </xf>
    <xf numFmtId="0" fontId="22" fillId="16" borderId="4" xfId="3" applyFont="1" applyFill="1" applyBorder="1" applyAlignment="1" applyProtection="1">
      <alignment horizontal="left" vertical="center" wrapText="1" indent="1"/>
    </xf>
    <xf numFmtId="0" fontId="20" fillId="16" borderId="0" xfId="3" applyFont="1" applyFill="1" applyBorder="1" applyProtection="1">
      <alignment horizontal="left" vertical="center" indent="1"/>
    </xf>
    <xf numFmtId="0" fontId="21" fillId="16" borderId="0" xfId="4" applyFont="1" applyFill="1">
      <alignment horizontal="right" vertical="center" indent="1"/>
      <protection locked="0"/>
    </xf>
    <xf numFmtId="0" fontId="17" fillId="16" borderId="0" xfId="0" applyFont="1" applyFill="1" applyProtection="1">
      <alignment vertical="center"/>
      <protection locked="0"/>
    </xf>
    <xf numFmtId="0" fontId="0" fillId="16" borderId="0" xfId="0" applyFill="1" applyAlignment="1">
      <alignment vertical="center" wrapText="1"/>
    </xf>
    <xf numFmtId="15" fontId="0" fillId="16" borderId="0" xfId="0" applyNumberFormat="1" applyFill="1">
      <alignment vertical="center"/>
    </xf>
    <xf numFmtId="0" fontId="40" fillId="16" borderId="4" xfId="18" applyFont="1" applyFill="1" applyBorder="1" applyAlignment="1">
      <alignment vertical="center"/>
    </xf>
    <xf numFmtId="164" fontId="41" fillId="16" borderId="4" xfId="18" applyNumberFormat="1" applyFont="1" applyFill="1" applyBorder="1" applyAlignment="1">
      <alignment vertical="center"/>
    </xf>
    <xf numFmtId="0" fontId="38" fillId="16" borderId="4" xfId="0" applyFont="1" applyFill="1" applyBorder="1" applyAlignment="1">
      <alignment vertical="center" wrapText="1"/>
    </xf>
    <xf numFmtId="0" fontId="40" fillId="16" borderId="4" xfId="18" applyFont="1" applyFill="1" applyBorder="1" applyAlignment="1">
      <alignment vertical="center" wrapText="1"/>
    </xf>
    <xf numFmtId="0" fontId="38" fillId="16" borderId="4" xfId="0" applyFont="1" applyFill="1" applyBorder="1">
      <alignment vertical="center"/>
    </xf>
    <xf numFmtId="0" fontId="38" fillId="16" borderId="0" xfId="0" applyFont="1" applyFill="1">
      <alignment vertical="center"/>
    </xf>
    <xf numFmtId="8" fontId="42" fillId="16" borderId="4" xfId="0" applyNumberFormat="1" applyFont="1" applyFill="1" applyBorder="1">
      <alignment vertical="center"/>
    </xf>
    <xf numFmtId="164" fontId="42" fillId="16" borderId="4" xfId="0" applyNumberFormat="1" applyFont="1" applyFill="1" applyBorder="1">
      <alignment vertical="center"/>
    </xf>
    <xf numFmtId="0" fontId="43" fillId="19" borderId="0" xfId="3" applyFont="1" applyFill="1" applyBorder="1" applyAlignment="1" applyProtection="1">
      <alignment horizontal="right" vertical="center"/>
    </xf>
    <xf numFmtId="164" fontId="44" fillId="17" borderId="0" xfId="0" applyNumberFormat="1" applyFont="1" applyFill="1">
      <alignment vertical="center"/>
    </xf>
    <xf numFmtId="0" fontId="46" fillId="16" borderId="4" xfId="3" applyFont="1" applyFill="1" applyBorder="1" applyAlignment="1" applyProtection="1">
      <alignment horizontal="left" vertical="center" wrapText="1"/>
    </xf>
    <xf numFmtId="0" fontId="46" fillId="16" borderId="4" xfId="3" applyFont="1" applyFill="1" applyBorder="1" applyAlignment="1" applyProtection="1">
      <alignment vertical="center"/>
    </xf>
    <xf numFmtId="0" fontId="46" fillId="16" borderId="4" xfId="3" applyFont="1" applyFill="1" applyBorder="1" applyAlignment="1" applyProtection="1">
      <alignment vertical="center" wrapText="1"/>
    </xf>
    <xf numFmtId="0" fontId="11" fillId="16" borderId="0" xfId="0" applyFont="1" applyFill="1" applyAlignment="1" applyProtection="1">
      <alignment vertical="center" wrapText="1"/>
      <protection locked="0"/>
    </xf>
    <xf numFmtId="0" fontId="14" fillId="16" borderId="0" xfId="0" applyFont="1" applyFill="1" applyAlignment="1" applyProtection="1">
      <alignment vertical="center" wrapText="1"/>
      <protection locked="0"/>
    </xf>
    <xf numFmtId="0" fontId="4" fillId="16" borderId="0" xfId="0" applyFont="1" applyFill="1" applyAlignment="1"/>
    <xf numFmtId="0" fontId="8" fillId="16" borderId="0" xfId="0" applyFont="1" applyFill="1" applyProtection="1">
      <alignment vertical="center"/>
      <protection locked="0"/>
    </xf>
    <xf numFmtId="14" fontId="0" fillId="16" borderId="0" xfId="0" applyNumberFormat="1" applyFill="1" applyAlignment="1"/>
    <xf numFmtId="0" fontId="0" fillId="16" borderId="0" xfId="0" applyFill="1" applyAlignment="1"/>
    <xf numFmtId="22" fontId="0" fillId="16" borderId="0" xfId="0" applyNumberFormat="1" applyFill="1" applyAlignment="1"/>
    <xf numFmtId="0" fontId="2" fillId="16" borderId="0" xfId="0" applyFont="1" applyFill="1" applyProtection="1">
      <alignment vertical="center"/>
      <protection locked="0"/>
    </xf>
    <xf numFmtId="0" fontId="42" fillId="0" borderId="4" xfId="0" applyFont="1" applyFill="1" applyBorder="1" applyAlignment="1">
      <alignment horizontal="center" vertical="center" wrapText="1"/>
    </xf>
    <xf numFmtId="14" fontId="42" fillId="0" borderId="4" xfId="0" applyNumberFormat="1" applyFont="1" applyFill="1" applyBorder="1" applyAlignment="1">
      <alignment horizontal="left" vertical="center"/>
    </xf>
    <xf numFmtId="0" fontId="15" fillId="0" borderId="4" xfId="0" applyFont="1" applyFill="1" applyBorder="1" applyAlignment="1">
      <alignment horizontal="center" vertical="center"/>
    </xf>
    <xf numFmtId="0" fontId="8" fillId="0" borderId="4" xfId="0" applyFont="1" applyFill="1" applyBorder="1" applyAlignment="1">
      <alignment horizontal="center"/>
    </xf>
    <xf numFmtId="0" fontId="11" fillId="0" borderId="0" xfId="0" applyFont="1" applyFill="1" applyAlignment="1" applyProtection="1">
      <alignment vertical="center" wrapText="1"/>
      <protection locked="0"/>
    </xf>
    <xf numFmtId="14" fontId="0" fillId="0" borderId="0" xfId="0" applyNumberFormat="1" applyFill="1">
      <alignment vertical="center"/>
    </xf>
    <xf numFmtId="0" fontId="0" fillId="0" borderId="0" xfId="0" applyFill="1" applyProtection="1">
      <alignment vertical="center"/>
      <protection locked="0"/>
    </xf>
    <xf numFmtId="0" fontId="10" fillId="0" borderId="0" xfId="0" applyFont="1" applyFill="1" applyProtection="1">
      <alignment vertical="center"/>
      <protection locked="0"/>
    </xf>
    <xf numFmtId="0" fontId="0" fillId="0" borderId="0" xfId="0" applyFill="1" applyAlignment="1" applyProtection="1">
      <alignment horizontal="center" vertical="center"/>
      <protection locked="0"/>
    </xf>
    <xf numFmtId="0" fontId="0" fillId="0" borderId="0" xfId="0" applyFill="1" applyAlignment="1">
      <alignment horizontal="center" vertical="center"/>
    </xf>
    <xf numFmtId="0" fontId="0" fillId="0" borderId="0" xfId="0" applyFill="1" applyAlignment="1"/>
    <xf numFmtId="49" fontId="0" fillId="0" borderId="0" xfId="0" applyNumberFormat="1" applyFill="1" applyAlignment="1"/>
    <xf numFmtId="166" fontId="0" fillId="0" borderId="0" xfId="0" applyNumberFormat="1" applyFill="1" applyAlignment="1"/>
    <xf numFmtId="14" fontId="0" fillId="0" borderId="0" xfId="0" applyNumberFormat="1" applyFill="1" applyAlignment="1"/>
    <xf numFmtId="0" fontId="13" fillId="17" borderId="0" xfId="11" applyFont="1" applyFill="1" applyBorder="1" applyAlignment="1" applyProtection="1">
      <alignment vertical="center"/>
      <protection locked="0"/>
    </xf>
    <xf numFmtId="0" fontId="11" fillId="0" borderId="0" xfId="0" applyFont="1" applyFill="1" applyAlignment="1" applyProtection="1">
      <alignment horizontal="center" vertical="center" wrapText="1"/>
      <protection locked="0"/>
    </xf>
    <xf numFmtId="17" fontId="16" fillId="0" borderId="4" xfId="0" applyNumberFormat="1" applyFont="1" applyFill="1" applyBorder="1">
      <alignment vertical="center"/>
    </xf>
    <xf numFmtId="0" fontId="16" fillId="0" borderId="4" xfId="0" applyFont="1" applyFill="1" applyBorder="1">
      <alignment vertical="center"/>
    </xf>
    <xf numFmtId="14" fontId="0" fillId="0" borderId="4" xfId="0" applyNumberFormat="1" applyFill="1" applyBorder="1">
      <alignment vertical="center"/>
    </xf>
    <xf numFmtId="0" fontId="38" fillId="0" borderId="4" xfId="0" applyFont="1" applyFill="1" applyBorder="1" applyAlignment="1">
      <alignment vertical="center" wrapText="1"/>
    </xf>
    <xf numFmtId="0" fontId="0" fillId="0" borderId="4" xfId="0" applyFill="1" applyBorder="1" applyAlignment="1"/>
    <xf numFmtId="0" fontId="0" fillId="0" borderId="4" xfId="0" applyFill="1" applyBorder="1" applyAlignment="1">
      <alignment horizontal="center"/>
    </xf>
    <xf numFmtId="0" fontId="4" fillId="0" borderId="4" xfId="0" applyFont="1" applyFill="1" applyBorder="1" applyAlignment="1">
      <alignment horizontal="center"/>
    </xf>
    <xf numFmtId="0" fontId="49" fillId="20" borderId="0" xfId="0" applyFont="1" applyFill="1">
      <alignment vertical="center"/>
    </xf>
    <xf numFmtId="0" fontId="38" fillId="20" borderId="0" xfId="0" applyFont="1" applyFill="1">
      <alignment vertical="center"/>
    </xf>
    <xf numFmtId="0" fontId="49" fillId="16" borderId="0" xfId="0" applyFont="1" applyFill="1">
      <alignment vertical="center"/>
    </xf>
    <xf numFmtId="0" fontId="38" fillId="0" borderId="0" xfId="0" applyFont="1" applyFill="1">
      <alignment vertical="center"/>
    </xf>
    <xf numFmtId="0" fontId="34" fillId="0" borderId="0" xfId="0" applyFont="1" applyFill="1" applyAlignment="1">
      <alignment horizontal="center" vertical="center"/>
    </xf>
    <xf numFmtId="0" fontId="50" fillId="20" borderId="0" xfId="0" applyFont="1" applyFill="1">
      <alignment vertical="center"/>
    </xf>
    <xf numFmtId="0" fontId="51" fillId="16" borderId="0" xfId="0" applyFont="1" applyFill="1" applyAlignment="1"/>
    <xf numFmtId="0" fontId="2" fillId="0" borderId="4" xfId="0" applyFont="1" applyFill="1" applyBorder="1" applyAlignment="1">
      <alignment horizontal="center"/>
    </xf>
    <xf numFmtId="14" fontId="46" fillId="16" borderId="4" xfId="3" applyNumberFormat="1" applyFont="1" applyFill="1" applyBorder="1" applyAlignment="1" applyProtection="1">
      <alignment horizontal="right" vertical="center" indent="1"/>
    </xf>
    <xf numFmtId="14" fontId="23" fillId="16" borderId="4" xfId="3" applyNumberFormat="1" applyFont="1" applyFill="1" applyBorder="1" applyAlignment="1" applyProtection="1">
      <alignment horizontal="right" vertical="center" indent="1"/>
    </xf>
    <xf numFmtId="14" fontId="38" fillId="16" borderId="4" xfId="0" applyNumberFormat="1" applyFont="1" applyFill="1" applyBorder="1">
      <alignment vertical="center"/>
    </xf>
    <xf numFmtId="14" fontId="38" fillId="16" borderId="4" xfId="0" applyNumberFormat="1" applyFont="1" applyFill="1" applyBorder="1" applyAlignment="1">
      <alignment horizontal="right" vertical="center" wrapText="1"/>
    </xf>
    <xf numFmtId="14" fontId="38" fillId="16" borderId="4" xfId="0" applyNumberFormat="1" applyFont="1" applyFill="1" applyBorder="1" applyAlignment="1">
      <alignment vertical="center" wrapText="1"/>
    </xf>
    <xf numFmtId="0" fontId="4" fillId="12" borderId="4" xfId="0" applyFont="1" applyFill="1" applyBorder="1">
      <alignment vertical="center"/>
    </xf>
    <xf numFmtId="14" fontId="46" fillId="16" borderId="4" xfId="3" applyNumberFormat="1" applyFont="1" applyFill="1" applyBorder="1" applyAlignment="1" applyProtection="1">
      <alignment horizontal="right" vertical="center"/>
    </xf>
    <xf numFmtId="14" fontId="40" fillId="16" borderId="4" xfId="18" applyNumberFormat="1" applyFont="1" applyFill="1" applyBorder="1" applyAlignment="1">
      <alignment horizontal="right" vertical="center"/>
    </xf>
    <xf numFmtId="14" fontId="38" fillId="16" borderId="4" xfId="0" applyNumberFormat="1" applyFont="1" applyFill="1" applyBorder="1" applyAlignment="1">
      <alignment horizontal="right" vertical="center"/>
    </xf>
    <xf numFmtId="0" fontId="22" fillId="16" borderId="4" xfId="3" applyFont="1" applyFill="1" applyBorder="1" applyAlignment="1" applyProtection="1">
      <alignment horizontal="right" vertical="center" indent="1"/>
    </xf>
    <xf numFmtId="164" fontId="47" fillId="16" borderId="4" xfId="3" applyNumberFormat="1" applyFont="1" applyFill="1" applyBorder="1" applyAlignment="1" applyProtection="1">
      <alignment horizontal="right" vertical="center" wrapText="1"/>
    </xf>
    <xf numFmtId="0" fontId="18" fillId="16" borderId="0" xfId="0" applyFont="1" applyFill="1">
      <alignment vertical="center"/>
    </xf>
    <xf numFmtId="17" fontId="18" fillId="16" borderId="0" xfId="0" applyNumberFormat="1" applyFont="1" applyFill="1">
      <alignment vertical="center"/>
    </xf>
    <xf numFmtId="0" fontId="19" fillId="16" borderId="0" xfId="0" applyFont="1" applyFill="1">
      <alignment vertical="center"/>
    </xf>
    <xf numFmtId="0" fontId="47" fillId="16" borderId="0" xfId="0" applyFont="1" applyFill="1" applyAlignment="1">
      <alignment horizontal="left" vertical="center" wrapText="1"/>
    </xf>
    <xf numFmtId="0" fontId="53" fillId="22" borderId="0" xfId="0" applyFont="1" applyFill="1">
      <alignment vertical="center"/>
    </xf>
    <xf numFmtId="0" fontId="0" fillId="22" borderId="0" xfId="0" applyFill="1">
      <alignment vertical="center"/>
    </xf>
    <xf numFmtId="0" fontId="37" fillId="22" borderId="0" xfId="0" applyFont="1" applyFill="1" applyAlignment="1">
      <alignment horizontal="right" vertical="center"/>
    </xf>
    <xf numFmtId="0" fontId="38" fillId="0" borderId="4" xfId="0" applyFont="1" applyFill="1" applyBorder="1">
      <alignment vertical="center"/>
    </xf>
    <xf numFmtId="0" fontId="57" fillId="0" borderId="0" xfId="0" applyFont="1" applyFill="1">
      <alignment vertical="center"/>
    </xf>
    <xf numFmtId="0" fontId="56" fillId="0" borderId="8" xfId="0" applyFont="1" applyFill="1" applyBorder="1" applyAlignment="1">
      <alignment horizontal="left" vertical="center" wrapText="1"/>
    </xf>
    <xf numFmtId="0" fontId="28" fillId="0" borderId="0" xfId="3" applyFont="1" applyFill="1" applyBorder="1" applyAlignment="1" applyProtection="1">
      <alignment vertical="center"/>
    </xf>
    <xf numFmtId="0" fontId="28" fillId="0" borderId="0" xfId="3" applyFont="1" applyFill="1" applyBorder="1" applyAlignment="1" applyProtection="1">
      <alignment vertical="center" wrapText="1"/>
    </xf>
    <xf numFmtId="0" fontId="43" fillId="0" borderId="0" xfId="3" applyFont="1" applyFill="1" applyBorder="1" applyAlignment="1" applyProtection="1">
      <alignment horizontal="right" vertical="center"/>
    </xf>
    <xf numFmtId="0" fontId="58" fillId="0" borderId="0" xfId="3" applyFont="1" applyFill="1" applyBorder="1" applyAlignment="1" applyProtection="1">
      <alignment vertical="center"/>
    </xf>
    <xf numFmtId="0" fontId="54" fillId="0" borderId="0" xfId="3" applyFont="1" applyFill="1" applyBorder="1" applyAlignment="1" applyProtection="1">
      <alignment vertical="center"/>
    </xf>
    <xf numFmtId="0" fontId="59" fillId="16" borderId="4" xfId="0" applyFont="1" applyFill="1" applyBorder="1" applyAlignment="1">
      <alignment horizontal="center" vertical="center"/>
    </xf>
    <xf numFmtId="0" fontId="59" fillId="17" borderId="4" xfId="0" applyFont="1" applyFill="1" applyBorder="1" applyAlignment="1">
      <alignment horizontal="center" vertical="center"/>
    </xf>
    <xf numFmtId="0" fontId="59" fillId="0" borderId="4" xfId="0" applyFont="1" applyFill="1" applyBorder="1" applyAlignment="1">
      <alignment horizontal="center" vertical="center"/>
    </xf>
    <xf numFmtId="0" fontId="50" fillId="17" borderId="4" xfId="0" applyFont="1" applyFill="1" applyBorder="1" applyAlignment="1">
      <alignment horizontal="right" vertical="center"/>
    </xf>
    <xf numFmtId="0" fontId="42" fillId="0" borderId="0" xfId="0" applyFont="1" applyFill="1">
      <alignment vertical="center"/>
    </xf>
    <xf numFmtId="164" fontId="41" fillId="16" borderId="4" xfId="18" applyNumberFormat="1" applyFont="1" applyFill="1" applyBorder="1" applyAlignment="1">
      <alignment horizontal="right" vertical="center"/>
    </xf>
    <xf numFmtId="164" fontId="45" fillId="16" borderId="4" xfId="18" applyNumberFormat="1" applyFont="1" applyFill="1" applyBorder="1" applyAlignment="1">
      <alignment horizontal="right" vertical="center"/>
    </xf>
    <xf numFmtId="0" fontId="38" fillId="0" borderId="4" xfId="0" applyFont="1" applyFill="1" applyBorder="1" applyAlignment="1">
      <alignment horizontal="center" vertical="center"/>
    </xf>
    <xf numFmtId="0" fontId="60" fillId="0" borderId="0" xfId="0" applyFont="1" applyFill="1" applyProtection="1">
      <alignment vertical="center"/>
      <protection locked="0"/>
    </xf>
    <xf numFmtId="14" fontId="40" fillId="16" borderId="4" xfId="18" applyNumberFormat="1" applyFont="1" applyFill="1" applyBorder="1" applyAlignment="1">
      <alignment vertical="center" wrapText="1"/>
    </xf>
    <xf numFmtId="14" fontId="38" fillId="0" borderId="4" xfId="0" applyNumberFormat="1" applyFont="1" applyFill="1" applyBorder="1" applyAlignment="1"/>
    <xf numFmtId="0" fontId="38" fillId="0" borderId="4" xfId="0" applyFont="1" applyFill="1" applyBorder="1" applyAlignment="1"/>
    <xf numFmtId="0" fontId="26" fillId="0" borderId="0" xfId="0" applyFont="1" applyFill="1">
      <alignment vertical="center"/>
    </xf>
    <xf numFmtId="14" fontId="16" fillId="0" borderId="0" xfId="0" applyNumberFormat="1" applyFont="1" applyFill="1">
      <alignment vertical="center"/>
    </xf>
    <xf numFmtId="0" fontId="15" fillId="0" borderId="0" xfId="0" applyFont="1" applyFill="1">
      <alignment vertical="center"/>
    </xf>
    <xf numFmtId="18" fontId="16" fillId="0" borderId="0" xfId="0" applyNumberFormat="1" applyFont="1" applyFill="1">
      <alignment vertical="center"/>
    </xf>
    <xf numFmtId="0" fontId="16" fillId="0" borderId="0" xfId="0" applyFont="1" applyFill="1">
      <alignment vertical="center"/>
    </xf>
    <xf numFmtId="0" fontId="26" fillId="0" borderId="0" xfId="0" applyFont="1" applyFill="1" applyAlignment="1">
      <alignment vertical="center" wrapText="1"/>
    </xf>
    <xf numFmtId="0" fontId="15" fillId="0" borderId="0" xfId="0" applyFont="1" applyFill="1" applyAlignment="1">
      <alignment vertical="center" wrapText="1"/>
    </xf>
    <xf numFmtId="0" fontId="0" fillId="0" borderId="0" xfId="0" applyFill="1" applyAlignment="1">
      <alignment vertical="center" wrapText="1"/>
    </xf>
    <xf numFmtId="9" fontId="16" fillId="16" borderId="0" xfId="0" applyNumberFormat="1" applyFont="1" applyFill="1">
      <alignment vertical="center"/>
    </xf>
    <xf numFmtId="9" fontId="19" fillId="16" borderId="0" xfId="0" applyNumberFormat="1" applyFont="1" applyFill="1">
      <alignment vertical="center"/>
    </xf>
    <xf numFmtId="9" fontId="18" fillId="16" borderId="0" xfId="0" applyNumberFormat="1" applyFont="1" applyFill="1">
      <alignment vertical="center"/>
    </xf>
    <xf numFmtId="14" fontId="61" fillId="0" borderId="4" xfId="0" applyNumberFormat="1" applyFont="1" applyFill="1" applyBorder="1" applyAlignment="1"/>
    <xf numFmtId="1" fontId="38" fillId="0" borderId="4" xfId="0" applyNumberFormat="1" applyFont="1" applyFill="1" applyBorder="1" applyAlignment="1">
      <alignment horizontal="center" vertical="center"/>
    </xf>
    <xf numFmtId="17" fontId="22" fillId="0" borderId="4" xfId="0" applyNumberFormat="1" applyFont="1" applyFill="1" applyBorder="1">
      <alignment vertical="center"/>
    </xf>
    <xf numFmtId="0" fontId="46" fillId="0" borderId="4" xfId="0" applyFont="1" applyFill="1" applyBorder="1" applyAlignment="1">
      <alignment horizontal="center" vertical="center"/>
    </xf>
    <xf numFmtId="1" fontId="46" fillId="0" borderId="4" xfId="0" applyNumberFormat="1" applyFont="1" applyFill="1" applyBorder="1" applyAlignment="1">
      <alignment horizontal="center" vertical="center"/>
    </xf>
    <xf numFmtId="17" fontId="22" fillId="0" borderId="5" xfId="0" applyNumberFormat="1" applyFont="1" applyFill="1" applyBorder="1">
      <alignment vertical="center"/>
    </xf>
    <xf numFmtId="0" fontId="38" fillId="0" borderId="5" xfId="0" applyFont="1" applyFill="1" applyBorder="1" applyAlignment="1">
      <alignment horizontal="center" vertical="center"/>
    </xf>
    <xf numFmtId="8" fontId="38" fillId="16" borderId="4" xfId="0" applyNumberFormat="1" applyFont="1" applyFill="1" applyBorder="1">
      <alignment vertical="center"/>
    </xf>
    <xf numFmtId="0" fontId="15" fillId="13" borderId="0" xfId="0" applyFont="1">
      <alignment vertical="center"/>
    </xf>
    <xf numFmtId="0" fontId="26" fillId="13" borderId="0" xfId="0" applyFont="1">
      <alignment vertical="center"/>
    </xf>
    <xf numFmtId="14" fontId="16" fillId="13" borderId="0" xfId="0" applyNumberFormat="1" applyFont="1">
      <alignment vertical="center"/>
    </xf>
    <xf numFmtId="18" fontId="16" fillId="13" borderId="0" xfId="0" applyNumberFormat="1" applyFont="1">
      <alignment vertical="center"/>
    </xf>
    <xf numFmtId="0" fontId="16" fillId="13" borderId="0" xfId="0" applyFont="1">
      <alignment vertical="center"/>
    </xf>
    <xf numFmtId="0" fontId="26" fillId="13" borderId="0" xfId="0" applyFont="1" applyAlignment="1">
      <alignment vertical="center" wrapText="1"/>
    </xf>
    <xf numFmtId="0" fontId="4" fillId="0" borderId="0" xfId="0" applyFont="1" applyFill="1">
      <alignment vertical="center"/>
    </xf>
    <xf numFmtId="0" fontId="37" fillId="0" borderId="0" xfId="0" applyFont="1" applyFill="1" applyAlignment="1">
      <alignment horizontal="right" vertical="center"/>
    </xf>
    <xf numFmtId="0" fontId="40" fillId="0" borderId="0" xfId="0" applyFont="1" applyFill="1" applyAlignment="1">
      <alignment horizontal="right" vertical="center"/>
    </xf>
    <xf numFmtId="9" fontId="4" fillId="0" borderId="0" xfId="0" applyNumberFormat="1" applyFont="1" applyFill="1">
      <alignment vertical="center"/>
    </xf>
    <xf numFmtId="0" fontId="38" fillId="0" borderId="0" xfId="0" applyFont="1" applyFill="1" applyAlignment="1">
      <alignment horizontal="left" vertical="center"/>
    </xf>
    <xf numFmtId="14" fontId="38" fillId="0" borderId="0" xfId="0" applyNumberFormat="1" applyFont="1" applyFill="1" applyAlignment="1">
      <alignment horizontal="left" vertical="center"/>
    </xf>
    <xf numFmtId="9" fontId="38" fillId="0" borderId="0" xfId="0" applyNumberFormat="1" applyFont="1" applyFill="1" applyAlignment="1">
      <alignment horizontal="left" vertical="center"/>
    </xf>
    <xf numFmtId="0" fontId="62" fillId="0" borderId="0" xfId="0" applyFont="1" applyFill="1">
      <alignment vertical="center"/>
    </xf>
    <xf numFmtId="0" fontId="63" fillId="0" borderId="4" xfId="0" applyFont="1" applyFill="1" applyBorder="1" applyAlignment="1"/>
    <xf numFmtId="0" fontId="64" fillId="16" borderId="0" xfId="3" applyFont="1" applyFill="1" applyBorder="1" applyProtection="1">
      <alignment horizontal="left" vertical="center" indent="1"/>
    </xf>
    <xf numFmtId="14" fontId="0" fillId="16" borderId="0" xfId="0" applyNumberFormat="1" applyFill="1" applyAlignment="1">
      <alignment horizontal="center"/>
    </xf>
    <xf numFmtId="14" fontId="42" fillId="16" borderId="0" xfId="0" applyNumberFormat="1" applyFont="1" applyFill="1" applyAlignment="1">
      <alignment horizontal="left"/>
    </xf>
    <xf numFmtId="0" fontId="33" fillId="13" borderId="5" xfId="0" applyFont="1" applyBorder="1" applyAlignment="1">
      <alignment horizontal="right" vertical="center"/>
    </xf>
    <xf numFmtId="0" fontId="59" fillId="0" borderId="5" xfId="0" applyFont="1" applyFill="1" applyBorder="1" applyAlignment="1">
      <alignment horizontal="center" vertical="center"/>
    </xf>
    <xf numFmtId="0" fontId="59" fillId="16" borderId="5" xfId="0" applyFont="1" applyFill="1" applyBorder="1" applyAlignment="1">
      <alignment horizontal="center" vertical="center"/>
    </xf>
    <xf numFmtId="0" fontId="50" fillId="17" borderId="9" xfId="0" applyFont="1" applyFill="1" applyBorder="1" applyAlignment="1">
      <alignment horizontal="right" vertical="center"/>
    </xf>
    <xf numFmtId="0" fontId="31" fillId="17" borderId="9" xfId="0" applyFont="1" applyFill="1" applyBorder="1" applyAlignment="1">
      <alignment horizontal="center" vertical="center"/>
    </xf>
    <xf numFmtId="0" fontId="33" fillId="25" borderId="10" xfId="0" applyFont="1" applyFill="1" applyBorder="1" applyAlignment="1">
      <alignment horizontal="right" vertical="center"/>
    </xf>
    <xf numFmtId="16" fontId="29" fillId="21" borderId="11" xfId="0" applyNumberFormat="1" applyFont="1" applyFill="1" applyBorder="1" applyAlignment="1">
      <alignment horizontal="center" vertical="center"/>
    </xf>
    <xf numFmtId="16" fontId="34" fillId="13" borderId="11" xfId="0" applyNumberFormat="1" applyFont="1" applyBorder="1" applyAlignment="1">
      <alignment horizontal="center" vertical="center"/>
    </xf>
    <xf numFmtId="0" fontId="29" fillId="21" borderId="11" xfId="0" applyFont="1" applyFill="1" applyBorder="1" applyAlignment="1">
      <alignment horizontal="center" vertical="center"/>
    </xf>
    <xf numFmtId="0" fontId="34" fillId="13" borderId="11" xfId="0" applyFont="1" applyBorder="1" applyAlignment="1">
      <alignment horizontal="center" vertical="center"/>
    </xf>
    <xf numFmtId="0" fontId="34" fillId="13" borderId="12" xfId="0" applyFont="1" applyBorder="1" applyAlignment="1">
      <alignment horizontal="center" vertical="center"/>
    </xf>
    <xf numFmtId="0" fontId="59" fillId="16" borderId="13" xfId="0" applyFont="1" applyFill="1" applyBorder="1" applyAlignment="1">
      <alignment horizontal="center" vertical="center"/>
    </xf>
    <xf numFmtId="0" fontId="65" fillId="26" borderId="4" xfId="0" applyFont="1" applyFill="1" applyBorder="1" applyAlignment="1">
      <alignment horizontal="center" vertical="center"/>
    </xf>
    <xf numFmtId="0" fontId="8" fillId="0" borderId="0" xfId="0" applyFont="1" applyFill="1" applyAlignment="1">
      <alignment horizontal="center" vertical="center"/>
    </xf>
    <xf numFmtId="0" fontId="8" fillId="0" borderId="13" xfId="0" applyFont="1" applyFill="1" applyBorder="1" applyAlignment="1">
      <alignment horizontal="center" vertical="center"/>
    </xf>
    <xf numFmtId="0" fontId="66" fillId="27" borderId="0" xfId="0" applyFont="1" applyFill="1" applyAlignment="1">
      <alignment horizontal="left" vertical="center" indent="1"/>
    </xf>
    <xf numFmtId="165" fontId="12" fillId="0" borderId="0" xfId="0" applyNumberFormat="1" applyFont="1" applyFill="1" applyAlignment="1" applyProtection="1">
      <alignment vertical="center" wrapText="1"/>
      <protection locked="0"/>
    </xf>
    <xf numFmtId="0" fontId="48" fillId="0" borderId="0" xfId="3" applyFont="1" applyFill="1" applyBorder="1" applyProtection="1">
      <alignment horizontal="left" vertical="center" indent="1"/>
    </xf>
    <xf numFmtId="0" fontId="3" fillId="0" borderId="0" xfId="4" applyFont="1" applyFill="1">
      <alignment horizontal="right" vertical="center" indent="1"/>
      <protection locked="0"/>
    </xf>
    <xf numFmtId="0" fontId="67" fillId="28" borderId="4" xfId="0" applyFont="1" applyFill="1" applyBorder="1">
      <alignment vertical="center"/>
    </xf>
    <xf numFmtId="10" fontId="39" fillId="16" borderId="4" xfId="0" applyNumberFormat="1" applyFont="1" applyFill="1" applyBorder="1" applyAlignment="1">
      <alignment horizontal="right" vertical="center"/>
    </xf>
    <xf numFmtId="9" fontId="39" fillId="16" borderId="4" xfId="0" applyNumberFormat="1" applyFont="1" applyFill="1" applyBorder="1" applyAlignment="1">
      <alignment horizontal="right" vertical="center"/>
    </xf>
    <xf numFmtId="10" fontId="38" fillId="0" borderId="4" xfId="0" applyNumberFormat="1" applyFont="1" applyFill="1" applyBorder="1" applyAlignment="1"/>
    <xf numFmtId="14" fontId="39" fillId="16" borderId="6" xfId="0" applyNumberFormat="1" applyFont="1" applyFill="1" applyBorder="1" applyAlignment="1">
      <alignment horizontal="center" vertical="center"/>
    </xf>
    <xf numFmtId="14" fontId="39" fillId="16" borderId="14" xfId="0" applyNumberFormat="1" applyFont="1" applyFill="1" applyBorder="1" applyAlignment="1">
      <alignment horizontal="center" vertical="center"/>
    </xf>
    <xf numFmtId="14" fontId="39" fillId="16" borderId="7" xfId="0" applyNumberFormat="1" applyFont="1" applyFill="1" applyBorder="1" applyAlignment="1">
      <alignment horizontal="center" vertical="center"/>
    </xf>
    <xf numFmtId="0" fontId="68" fillId="28" borderId="0" xfId="0" applyFont="1" applyFill="1">
      <alignment vertical="center"/>
    </xf>
    <xf numFmtId="14" fontId="0" fillId="13" borderId="4" xfId="0" applyNumberFormat="1" applyBorder="1" applyAlignment="1"/>
    <xf numFmtId="0" fontId="0" fillId="13" borderId="4" xfId="0" applyBorder="1" applyAlignment="1"/>
    <xf numFmtId="1" fontId="0" fillId="13" borderId="4" xfId="0" applyNumberFormat="1" applyBorder="1" applyAlignment="1"/>
    <xf numFmtId="0" fontId="0" fillId="26" borderId="4" xfId="0" applyFill="1" applyBorder="1" applyAlignment="1"/>
    <xf numFmtId="0" fontId="0" fillId="26" borderId="4" xfId="0" applyFill="1" applyBorder="1" applyAlignment="1">
      <alignment horizontal="center"/>
    </xf>
    <xf numFmtId="0" fontId="70" fillId="0" borderId="0" xfId="0" applyFont="1" applyFill="1" applyAlignment="1" applyProtection="1">
      <alignment vertical="center" wrapText="1"/>
      <protection locked="0"/>
    </xf>
    <xf numFmtId="0" fontId="71" fillId="0" borderId="0" xfId="0" applyFont="1" applyFill="1" applyProtection="1">
      <alignment vertical="center"/>
      <protection locked="0"/>
    </xf>
    <xf numFmtId="0" fontId="71" fillId="0" borderId="0" xfId="0" applyFont="1" applyFill="1">
      <alignment vertical="center"/>
    </xf>
    <xf numFmtId="17" fontId="72" fillId="0" borderId="4" xfId="0" applyNumberFormat="1" applyFont="1" applyFill="1" applyBorder="1">
      <alignment vertical="center"/>
    </xf>
    <xf numFmtId="0" fontId="4" fillId="26" borderId="4" xfId="0" applyFont="1" applyFill="1" applyBorder="1" applyAlignment="1">
      <alignment horizontal="center"/>
    </xf>
    <xf numFmtId="0" fontId="2" fillId="26" borderId="4" xfId="0" applyFont="1" applyFill="1" applyBorder="1" applyAlignment="1">
      <alignment horizontal="right"/>
    </xf>
    <xf numFmtId="0" fontId="2" fillId="26" borderId="4" xfId="0" applyFont="1" applyFill="1" applyBorder="1" applyAlignment="1">
      <alignment horizontal="center"/>
    </xf>
    <xf numFmtId="0" fontId="73" fillId="13" borderId="0" xfId="0" applyFont="1" applyAlignment="1"/>
    <xf numFmtId="0" fontId="81" fillId="11" borderId="16" xfId="0" applyFont="1" applyFill="1" applyBorder="1" applyAlignment="1">
      <alignment horizontal="center" vertical="center" textRotation="90" wrapText="1"/>
    </xf>
    <xf numFmtId="0" fontId="81" fillId="33" borderId="17" xfId="0" applyFont="1" applyFill="1" applyBorder="1" applyAlignment="1">
      <alignment horizontal="center" vertical="center" textRotation="90" wrapText="1"/>
    </xf>
    <xf numFmtId="0" fontId="82" fillId="31" borderId="5" xfId="0" applyFont="1" applyFill="1" applyBorder="1" applyAlignment="1">
      <alignment horizontal="left" vertical="center" wrapText="1"/>
    </xf>
    <xf numFmtId="0" fontId="83" fillId="31" borderId="5" xfId="0" applyFont="1" applyFill="1" applyBorder="1" applyAlignment="1">
      <alignment horizontal="left" vertical="center" wrapText="1"/>
    </xf>
    <xf numFmtId="0" fontId="82" fillId="18" borderId="4" xfId="0" applyFont="1" applyFill="1" applyBorder="1" applyAlignment="1">
      <alignment horizontal="left" vertical="center" wrapText="1"/>
    </xf>
    <xf numFmtId="0" fontId="83" fillId="18" borderId="4" xfId="0" applyFont="1" applyFill="1" applyBorder="1" applyAlignment="1">
      <alignment horizontal="left" vertical="center" wrapText="1"/>
    </xf>
    <xf numFmtId="0" fontId="82" fillId="29" borderId="4" xfId="0" applyFont="1" applyFill="1" applyBorder="1" applyAlignment="1">
      <alignment horizontal="left" vertical="center" wrapText="1"/>
    </xf>
    <xf numFmtId="0" fontId="83" fillId="29" borderId="4" xfId="0" applyFont="1" applyFill="1" applyBorder="1" applyAlignment="1">
      <alignment horizontal="left" vertical="center" wrapText="1"/>
    </xf>
    <xf numFmtId="0" fontId="82" fillId="29" borderId="4" xfId="0" applyFont="1" applyFill="1" applyBorder="1" applyAlignment="1">
      <alignment vertical="center" wrapText="1"/>
    </xf>
    <xf numFmtId="0" fontId="83" fillId="29" borderId="4" xfId="0" applyFont="1" applyFill="1" applyBorder="1" applyAlignment="1">
      <alignment vertical="center" wrapText="1"/>
    </xf>
    <xf numFmtId="0" fontId="82" fillId="30" borderId="4" xfId="0" applyFont="1" applyFill="1" applyBorder="1" applyAlignment="1">
      <alignment vertical="center" wrapText="1"/>
    </xf>
    <xf numFmtId="0" fontId="83" fillId="30" borderId="4" xfId="0" applyFont="1" applyFill="1" applyBorder="1" applyAlignment="1">
      <alignment vertical="center" wrapText="1"/>
    </xf>
    <xf numFmtId="0" fontId="79" fillId="13" borderId="20" xfId="0" applyFont="1" applyBorder="1" applyAlignment="1">
      <alignment horizontal="center" vertical="center" wrapText="1"/>
    </xf>
    <xf numFmtId="0" fontId="79" fillId="32" borderId="21" xfId="0" applyFont="1" applyFill="1" applyBorder="1" applyAlignment="1">
      <alignment horizontal="center" vertical="center" wrapText="1"/>
    </xf>
    <xf numFmtId="0" fontId="80" fillId="18" borderId="10" xfId="1" applyFont="1" applyFill="1" applyBorder="1" applyAlignment="1">
      <alignment horizontal="center" vertical="center" wrapText="1"/>
    </xf>
    <xf numFmtId="0" fontId="80" fillId="30" borderId="23" xfId="1" applyFont="1" applyFill="1" applyBorder="1" applyAlignment="1">
      <alignment horizontal="center" vertical="center" wrapText="1"/>
    </xf>
    <xf numFmtId="0" fontId="85" fillId="32" borderId="22" xfId="0" applyFont="1" applyFill="1" applyBorder="1" applyAlignment="1">
      <alignment horizontal="center" vertical="center"/>
    </xf>
    <xf numFmtId="14" fontId="38" fillId="0" borderId="4" xfId="0" applyNumberFormat="1" applyFont="1" applyFill="1" applyBorder="1" applyAlignment="1">
      <alignment horizontal="left" vertical="center"/>
    </xf>
    <xf numFmtId="14" fontId="38" fillId="24" borderId="4" xfId="0" applyNumberFormat="1" applyFont="1" applyFill="1" applyBorder="1" applyAlignment="1">
      <alignment horizontal="left" vertical="center"/>
    </xf>
    <xf numFmtId="14" fontId="38" fillId="0" borderId="4" xfId="0" applyNumberFormat="1" applyFont="1" applyFill="1" applyBorder="1" applyAlignment="1">
      <alignment horizontal="left" vertical="center" wrapText="1"/>
    </xf>
    <xf numFmtId="0" fontId="81" fillId="33" borderId="0" xfId="0" applyFont="1" applyFill="1" applyAlignment="1">
      <alignment horizontal="center" vertical="center" textRotation="90" wrapText="1"/>
    </xf>
    <xf numFmtId="0" fontId="82" fillId="18" borderId="4" xfId="0" applyFont="1" applyFill="1" applyBorder="1" applyAlignment="1">
      <alignment horizontal="left" vertical="center" wrapText="1"/>
    </xf>
    <xf numFmtId="0" fontId="83" fillId="18" borderId="4" xfId="0" applyFont="1" applyFill="1" applyBorder="1" applyAlignment="1">
      <alignment horizontal="left" vertical="center" wrapText="1"/>
    </xf>
    <xf numFmtId="0" fontId="79" fillId="32" borderId="21" xfId="0" applyFont="1" applyFill="1" applyBorder="1" applyAlignment="1">
      <alignment horizontal="center" vertical="center" wrapText="1"/>
    </xf>
    <xf numFmtId="0" fontId="79" fillId="32" borderId="18" xfId="0" applyFont="1" applyFill="1" applyBorder="1" applyAlignment="1">
      <alignment horizontal="center" vertical="center" wrapText="1"/>
    </xf>
    <xf numFmtId="0" fontId="79" fillId="32" borderId="0" xfId="0" applyFont="1" applyFill="1" applyAlignment="1">
      <alignment horizontal="center" vertical="center" wrapText="1"/>
    </xf>
    <xf numFmtId="0" fontId="83" fillId="31" borderId="4" xfId="0" applyFont="1" applyFill="1" applyBorder="1" applyAlignment="1">
      <alignment horizontal="left" vertical="center" wrapText="1"/>
    </xf>
    <xf numFmtId="0" fontId="77" fillId="31" borderId="4" xfId="0" applyFont="1" applyFill="1" applyBorder="1" applyAlignment="1">
      <alignment horizontal="left" vertical="center" wrapText="1"/>
    </xf>
    <xf numFmtId="0" fontId="81" fillId="33" borderId="16" xfId="0" applyFont="1" applyFill="1" applyBorder="1" applyAlignment="1">
      <alignment horizontal="center" vertical="center" textRotation="90" wrapText="1"/>
    </xf>
    <xf numFmtId="0" fontId="81" fillId="33" borderId="18" xfId="0" applyFont="1" applyFill="1" applyBorder="1" applyAlignment="1">
      <alignment horizontal="center" vertical="center" textRotation="90" wrapText="1"/>
    </xf>
    <xf numFmtId="0" fontId="81" fillId="33" borderId="19" xfId="0" applyFont="1" applyFill="1" applyBorder="1" applyAlignment="1">
      <alignment horizontal="center" vertical="center" textRotation="90" wrapText="1"/>
    </xf>
    <xf numFmtId="0" fontId="83" fillId="29" borderId="4" xfId="0" applyFont="1" applyFill="1" applyBorder="1" applyAlignment="1">
      <alignment horizontal="left" vertical="center" wrapText="1"/>
    </xf>
    <xf numFmtId="0" fontId="83" fillId="29" borderId="6" xfId="0" applyFont="1" applyFill="1" applyBorder="1" applyAlignment="1">
      <alignment horizontal="left" vertical="center" wrapText="1"/>
    </xf>
    <xf numFmtId="0" fontId="83" fillId="29" borderId="7" xfId="0" applyFont="1" applyFill="1" applyBorder="1" applyAlignment="1">
      <alignment horizontal="left" vertical="center" wrapText="1"/>
    </xf>
    <xf numFmtId="0" fontId="83" fillId="30" borderId="6" xfId="0" applyFont="1" applyFill="1" applyBorder="1" applyAlignment="1">
      <alignment vertical="center" wrapText="1"/>
    </xf>
    <xf numFmtId="0" fontId="83" fillId="30" borderId="7" xfId="0" applyFont="1" applyFill="1" applyBorder="1" applyAlignment="1">
      <alignment vertical="center" wrapText="1"/>
    </xf>
    <xf numFmtId="0" fontId="83" fillId="30" borderId="14" xfId="0" applyFont="1" applyFill="1" applyBorder="1" applyAlignment="1">
      <alignment vertical="center" wrapText="1"/>
    </xf>
    <xf numFmtId="0" fontId="82" fillId="18" borderId="5" xfId="0" applyFont="1" applyFill="1" applyBorder="1" applyAlignment="1">
      <alignment horizontal="left" vertical="center" wrapText="1"/>
    </xf>
    <xf numFmtId="0" fontId="82" fillId="18" borderId="9" xfId="0" applyFont="1" applyFill="1" applyBorder="1" applyAlignment="1">
      <alignment horizontal="left" vertical="center" wrapText="1"/>
    </xf>
    <xf numFmtId="0" fontId="83" fillId="18" borderId="36" xfId="0" applyFont="1" applyFill="1" applyBorder="1" applyAlignment="1">
      <alignment horizontal="left" vertical="center" wrapText="1"/>
    </xf>
    <xf numFmtId="0" fontId="83" fillId="18" borderId="37" xfId="0" applyFont="1" applyFill="1" applyBorder="1" applyAlignment="1">
      <alignment horizontal="left" vertical="center" wrapText="1"/>
    </xf>
    <xf numFmtId="0" fontId="83" fillId="18" borderId="38" xfId="0" applyFont="1" applyFill="1" applyBorder="1" applyAlignment="1">
      <alignment horizontal="left" vertical="center" wrapText="1"/>
    </xf>
    <xf numFmtId="0" fontId="83" fillId="18" borderId="39" xfId="0" applyFont="1" applyFill="1" applyBorder="1" applyAlignment="1">
      <alignment horizontal="left" vertical="center" wrapText="1"/>
    </xf>
    <xf numFmtId="0" fontId="83" fillId="18" borderId="5" xfId="0" applyFont="1" applyFill="1" applyBorder="1" applyAlignment="1">
      <alignment horizontal="left" vertical="center" wrapText="1"/>
    </xf>
    <xf numFmtId="0" fontId="83" fillId="18" borderId="9" xfId="0" applyFont="1" applyFill="1" applyBorder="1" applyAlignment="1">
      <alignment horizontal="left" vertical="center" wrapText="1"/>
    </xf>
    <xf numFmtId="0" fontId="83" fillId="18" borderId="15" xfId="0" applyFont="1" applyFill="1" applyBorder="1" applyAlignment="1">
      <alignment horizontal="left" vertical="center" wrapText="1"/>
    </xf>
    <xf numFmtId="0" fontId="83" fillId="18" borderId="8" xfId="0" applyFont="1" applyFill="1" applyBorder="1" applyAlignment="1">
      <alignment horizontal="left" vertical="center" wrapText="1"/>
    </xf>
    <xf numFmtId="0" fontId="83" fillId="29" borderId="14" xfId="0" applyFont="1" applyFill="1" applyBorder="1" applyAlignment="1">
      <alignment horizontal="left" vertical="center" wrapText="1"/>
    </xf>
    <xf numFmtId="0" fontId="80" fillId="29" borderId="23" xfId="1" applyFont="1" applyFill="1" applyBorder="1" applyAlignment="1">
      <alignment horizontal="center" vertical="center" wrapText="1"/>
    </xf>
    <xf numFmtId="0" fontId="80" fillId="31" borderId="23" xfId="1" applyFont="1" applyFill="1" applyBorder="1" applyAlignment="1">
      <alignment horizontal="center" vertical="center" wrapText="1"/>
    </xf>
    <xf numFmtId="0" fontId="80" fillId="31" borderId="24" xfId="1" applyFont="1" applyFill="1" applyBorder="1" applyAlignment="1">
      <alignment horizontal="center" vertical="center" wrapText="1"/>
    </xf>
    <xf numFmtId="0" fontId="74" fillId="13" borderId="30" xfId="0" applyFont="1" applyBorder="1" applyAlignment="1">
      <alignment horizontal="center"/>
    </xf>
    <xf numFmtId="0" fontId="74" fillId="13" borderId="8" xfId="0" applyFont="1" applyBorder="1" applyAlignment="1">
      <alignment horizontal="center"/>
    </xf>
    <xf numFmtId="0" fontId="74" fillId="13" borderId="31" xfId="0" applyFont="1" applyBorder="1" applyAlignment="1">
      <alignment horizontal="center"/>
    </xf>
    <xf numFmtId="0" fontId="74" fillId="13" borderId="25" xfId="0" applyFont="1" applyBorder="1" applyAlignment="1">
      <alignment horizontal="center"/>
    </xf>
    <xf numFmtId="0" fontId="74" fillId="13" borderId="26" xfId="0" applyFont="1" applyBorder="1" applyAlignment="1">
      <alignment horizontal="center"/>
    </xf>
    <xf numFmtId="0" fontId="74" fillId="13" borderId="27" xfId="0" applyFont="1" applyBorder="1" applyAlignment="1">
      <alignment horizontal="center"/>
    </xf>
    <xf numFmtId="0" fontId="75" fillId="13" borderId="32" xfId="0" applyFont="1" applyBorder="1" applyAlignment="1">
      <alignment horizontal="left" vertical="center" wrapText="1"/>
    </xf>
    <xf numFmtId="0" fontId="73" fillId="13" borderId="15" xfId="0" applyFont="1" applyBorder="1" applyAlignment="1">
      <alignment horizontal="left" vertical="center" wrapText="1"/>
    </xf>
    <xf numFmtId="0" fontId="73" fillId="13" borderId="33" xfId="0" applyFont="1" applyBorder="1" applyAlignment="1">
      <alignment horizontal="left" vertical="center" wrapText="1"/>
    </xf>
    <xf numFmtId="0" fontId="73" fillId="13" borderId="28" xfId="0" applyFont="1" applyBorder="1" applyAlignment="1">
      <alignment horizontal="left" vertical="center" wrapText="1"/>
    </xf>
    <xf numFmtId="0" fontId="73" fillId="13" borderId="0" xfId="0" applyFont="1" applyAlignment="1">
      <alignment horizontal="left" vertical="center" wrapText="1"/>
    </xf>
    <xf numFmtId="0" fontId="73" fillId="13" borderId="29" xfId="0" applyFont="1" applyBorder="1" applyAlignment="1">
      <alignment horizontal="left" vertical="center" wrapText="1"/>
    </xf>
    <xf numFmtId="0" fontId="75" fillId="13" borderId="34" xfId="0" applyFont="1" applyBorder="1" applyAlignment="1">
      <alignment horizontal="left" vertical="center" wrapText="1"/>
    </xf>
    <xf numFmtId="0" fontId="73" fillId="13" borderId="5" xfId="0" applyFont="1" applyBorder="1" applyAlignment="1">
      <alignment horizontal="left" vertical="center" wrapText="1"/>
    </xf>
    <xf numFmtId="0" fontId="73" fillId="13" borderId="35" xfId="0" applyFont="1" applyBorder="1" applyAlignment="1">
      <alignment horizontal="left" vertical="center" wrapText="1"/>
    </xf>
    <xf numFmtId="0" fontId="78" fillId="13" borderId="10" xfId="0" applyFont="1" applyBorder="1" applyAlignment="1">
      <alignment horizontal="center"/>
    </xf>
    <xf numFmtId="0" fontId="78" fillId="13" borderId="23" xfId="0" applyFont="1" applyBorder="1" applyAlignment="1">
      <alignment horizontal="center"/>
    </xf>
    <xf numFmtId="0" fontId="78" fillId="13" borderId="24" xfId="0" applyFont="1" applyBorder="1" applyAlignment="1">
      <alignment horizontal="center"/>
    </xf>
    <xf numFmtId="0" fontId="83" fillId="18" borderId="0" xfId="0" applyFont="1" applyFill="1" applyAlignment="1">
      <alignment horizontal="left" vertical="center" wrapText="1"/>
    </xf>
    <xf numFmtId="0" fontId="74" fillId="13" borderId="28" xfId="0" applyFont="1" applyBorder="1" applyAlignment="1">
      <alignment horizontal="center"/>
    </xf>
    <xf numFmtId="0" fontId="74" fillId="13" borderId="0" xfId="0" applyFont="1" applyAlignment="1">
      <alignment horizontal="center"/>
    </xf>
    <xf numFmtId="0" fontId="74" fillId="13" borderId="29" xfId="0" applyFont="1" applyBorder="1" applyAlignment="1">
      <alignment horizontal="center"/>
    </xf>
    <xf numFmtId="0" fontId="82" fillId="18" borderId="15" xfId="0" applyFont="1" applyFill="1" applyBorder="1" applyAlignment="1">
      <alignment horizontal="left" vertical="center" wrapText="1"/>
    </xf>
    <xf numFmtId="0" fontId="82" fillId="18" borderId="0" xfId="0" applyFont="1" applyFill="1" applyAlignment="1">
      <alignment horizontal="left" vertical="center" wrapText="1"/>
    </xf>
    <xf numFmtId="0" fontId="0" fillId="0" borderId="0" xfId="0" applyFill="1" applyAlignment="1">
      <alignment horizontal="center" vertical="center"/>
    </xf>
    <xf numFmtId="0" fontId="0" fillId="0" borderId="6" xfId="0" applyFill="1" applyBorder="1" applyAlignment="1">
      <alignment horizontal="center" wrapText="1"/>
    </xf>
    <xf numFmtId="0" fontId="0" fillId="0" borderId="7" xfId="0" applyFill="1" applyBorder="1" applyAlignment="1">
      <alignment horizontal="center" wrapText="1"/>
    </xf>
    <xf numFmtId="0" fontId="56" fillId="0" borderId="0" xfId="0" applyFont="1" applyFill="1" applyAlignment="1">
      <alignment horizontal="left" vertical="center" wrapText="1"/>
    </xf>
    <xf numFmtId="0" fontId="56" fillId="0" borderId="8" xfId="0" applyFont="1" applyFill="1" applyBorder="1" applyAlignment="1">
      <alignment horizontal="left" vertical="center" wrapText="1"/>
    </xf>
    <xf numFmtId="0" fontId="55" fillId="0" borderId="0" xfId="0" applyFont="1" applyFill="1" applyAlignment="1">
      <alignment horizontal="left" vertical="center" wrapText="1"/>
    </xf>
    <xf numFmtId="0" fontId="17" fillId="0" borderId="0" xfId="0" applyFont="1" applyFill="1" applyAlignment="1">
      <alignment horizontal="left" vertical="center" wrapText="1"/>
    </xf>
    <xf numFmtId="0" fontId="41" fillId="26" borderId="6" xfId="0" applyFont="1" applyFill="1" applyBorder="1" applyAlignment="1">
      <alignment horizontal="center"/>
    </xf>
    <xf numFmtId="0" fontId="41" fillId="26" borderId="14" xfId="0" applyFont="1" applyFill="1" applyBorder="1" applyAlignment="1">
      <alignment horizontal="center"/>
    </xf>
    <xf numFmtId="0" fontId="41" fillId="26" borderId="7" xfId="0" applyFont="1" applyFill="1" applyBorder="1" applyAlignment="1">
      <alignment horizontal="center"/>
    </xf>
    <xf numFmtId="0" fontId="2" fillId="26" borderId="6" xfId="0" applyFont="1" applyFill="1" applyBorder="1" applyAlignment="1">
      <alignment horizontal="center" wrapText="1"/>
    </xf>
    <xf numFmtId="0" fontId="2" fillId="26" borderId="7" xfId="0" applyFont="1" applyFill="1" applyBorder="1" applyAlignment="1">
      <alignment horizontal="center" wrapText="1"/>
    </xf>
    <xf numFmtId="0" fontId="35" fillId="0" borderId="6" xfId="0" applyFont="1" applyFill="1" applyBorder="1" applyAlignment="1">
      <alignment horizontal="left"/>
    </xf>
    <xf numFmtId="0" fontId="35" fillId="0" borderId="7" xfId="0" applyFont="1" applyFill="1" applyBorder="1" applyAlignment="1">
      <alignment horizontal="left"/>
    </xf>
    <xf numFmtId="0" fontId="28" fillId="17" borderId="0" xfId="3" applyFont="1" applyFill="1" applyBorder="1" applyAlignment="1" applyProtection="1">
      <alignment horizontal="left" vertical="center"/>
    </xf>
    <xf numFmtId="0" fontId="11" fillId="0" borderId="0" xfId="0" applyFont="1" applyFill="1" applyAlignment="1" applyProtection="1">
      <alignment horizontal="center" vertical="center" wrapText="1"/>
      <protection locked="0"/>
    </xf>
    <xf numFmtId="0" fontId="0" fillId="0" borderId="6" xfId="0" applyFill="1" applyBorder="1" applyAlignment="1">
      <alignment horizontal="left" wrapText="1"/>
    </xf>
    <xf numFmtId="0" fontId="0" fillId="0" borderId="7" xfId="0" applyFill="1" applyBorder="1" applyAlignment="1">
      <alignment horizontal="left" wrapText="1"/>
    </xf>
    <xf numFmtId="0" fontId="0" fillId="26" borderId="6" xfId="0" applyFill="1" applyBorder="1" applyAlignment="1">
      <alignment horizontal="left" wrapText="1"/>
    </xf>
    <xf numFmtId="0" fontId="0" fillId="26" borderId="7" xfId="0" applyFill="1" applyBorder="1" applyAlignment="1">
      <alignment horizontal="left" wrapText="1"/>
    </xf>
    <xf numFmtId="0" fontId="8" fillId="0" borderId="6" xfId="0" applyFont="1" applyFill="1" applyBorder="1" applyAlignment="1">
      <alignment horizontal="center"/>
    </xf>
    <xf numFmtId="0" fontId="8" fillId="0" borderId="7" xfId="0" applyFont="1" applyFill="1" applyBorder="1" applyAlignment="1">
      <alignment horizontal="center"/>
    </xf>
    <xf numFmtId="0" fontId="38" fillId="0" borderId="6" xfId="0" applyFont="1" applyFill="1" applyBorder="1" applyAlignment="1">
      <alignment horizontal="left" wrapText="1"/>
    </xf>
    <xf numFmtId="0" fontId="38" fillId="0" borderId="7" xfId="0" applyFont="1" applyFill="1" applyBorder="1" applyAlignment="1">
      <alignment horizontal="left" wrapText="1"/>
    </xf>
    <xf numFmtId="0" fontId="11" fillId="16" borderId="0" xfId="0" applyFont="1" applyFill="1" applyAlignment="1" applyProtection="1">
      <alignment horizontal="center" vertical="center" wrapText="1"/>
      <protection locked="0"/>
    </xf>
    <xf numFmtId="0" fontId="54" fillId="0" borderId="0" xfId="3" applyFont="1" applyFill="1" applyBorder="1" applyAlignment="1" applyProtection="1">
      <alignment horizontal="left" vertical="center" wrapText="1"/>
    </xf>
    <xf numFmtId="0" fontId="28" fillId="0" borderId="0" xfId="3" applyFont="1" applyFill="1" applyBorder="1" applyAlignment="1" applyProtection="1">
      <alignment horizontal="center" vertical="center"/>
    </xf>
    <xf numFmtId="0" fontId="48" fillId="23" borderId="0" xfId="3" applyFont="1" applyFill="1" applyBorder="1" applyProtection="1">
      <alignment horizontal="left" vertical="center" indent="1"/>
    </xf>
    <xf numFmtId="0" fontId="9" fillId="16" borderId="0" xfId="3" applyFill="1" applyBorder="1" applyAlignment="1" applyProtection="1">
      <alignment horizontal="center" vertical="center"/>
    </xf>
    <xf numFmtId="14" fontId="0" fillId="16" borderId="0" xfId="0" applyNumberFormat="1" applyFill="1" applyAlignment="1">
      <alignment horizontal="center"/>
    </xf>
    <xf numFmtId="0" fontId="48" fillId="0" borderId="0" xfId="3" applyFont="1" applyFill="1" applyBorder="1" applyAlignment="1" applyProtection="1">
      <alignment horizontal="center" vertical="center"/>
    </xf>
    <xf numFmtId="0" fontId="24" fillId="16" borderId="8" xfId="0" applyFont="1" applyFill="1" applyBorder="1" applyAlignment="1">
      <alignment horizontal="left" vertical="center"/>
    </xf>
    <xf numFmtId="14" fontId="39" fillId="16" borderId="6" xfId="0" applyNumberFormat="1" applyFont="1" applyFill="1" applyBorder="1" applyAlignment="1">
      <alignment horizontal="center" vertical="center"/>
    </xf>
    <xf numFmtId="14" fontId="39" fillId="16" borderId="14" xfId="0" applyNumberFormat="1" applyFont="1" applyFill="1" applyBorder="1" applyAlignment="1">
      <alignment horizontal="center" vertical="center"/>
    </xf>
    <xf numFmtId="14" fontId="39" fillId="16" borderId="7" xfId="0" applyNumberFormat="1" applyFont="1" applyFill="1" applyBorder="1" applyAlignment="1">
      <alignment horizontal="center" vertical="center"/>
    </xf>
    <xf numFmtId="0" fontId="38" fillId="0" borderId="0" xfId="0" applyFont="1" applyFill="1" applyAlignment="1">
      <alignment horizontal="left" vertical="top" wrapText="1"/>
    </xf>
    <xf numFmtId="0" fontId="52" fillId="16" borderId="0" xfId="0" applyFont="1" applyFill="1" applyAlignment="1">
      <alignment horizontal="left" vertical="center" wrapText="1"/>
    </xf>
    <xf numFmtId="0" fontId="47" fillId="16" borderId="0" xfId="0" applyFont="1" applyFill="1" applyAlignment="1">
      <alignment horizontal="left" vertical="center" wrapText="1"/>
    </xf>
    <xf numFmtId="0" fontId="42" fillId="0" borderId="0" xfId="0" applyFont="1" applyFill="1" applyAlignment="1">
      <alignment horizontal="left" vertical="center"/>
    </xf>
    <xf numFmtId="14" fontId="0" fillId="13" borderId="0" xfId="0" applyNumberFormat="1" applyBorder="1" applyAlignment="1"/>
    <xf numFmtId="0" fontId="0" fillId="13" borderId="0" xfId="0" applyBorder="1" applyAlignment="1"/>
    <xf numFmtId="1" fontId="0" fillId="13" borderId="0" xfId="0" applyNumberFormat="1" applyBorder="1" applyAlignment="1"/>
    <xf numFmtId="0" fontId="69" fillId="13" borderId="0" xfId="0" applyFont="1" applyBorder="1" applyAlignment="1"/>
    <xf numFmtId="0" fontId="4" fillId="13" borderId="4" xfId="0" applyFont="1" applyBorder="1" applyAlignment="1"/>
    <xf numFmtId="0" fontId="4" fillId="13" borderId="4" xfId="0" applyFont="1" applyBorder="1" applyAlignment="1">
      <alignment wrapText="1"/>
    </xf>
  </cellXfs>
  <cellStyles count="19">
    <cellStyle name="20% - Accent1" xfId="6" builtinId="30" customBuiltin="1"/>
    <cellStyle name="20% - Accent2" xfId="9" builtinId="34" customBuiltin="1"/>
    <cellStyle name="40% - Accent6" xfId="18" builtinId="51"/>
    <cellStyle name="60% - Accent1" xfId="7" builtinId="32" customBuiltin="1"/>
    <cellStyle name="60% - Accent2" xfId="10" builtinId="36" customBuiltin="1"/>
    <cellStyle name="60% - Accent3" xfId="12" builtinId="40" customBuiltin="1"/>
    <cellStyle name="Accent1" xfId="5" builtinId="29" customBuiltin="1"/>
    <cellStyle name="Accent2" xfId="8" builtinId="33" customBuiltin="1"/>
    <cellStyle name="Accent3" xfId="11" builtinId="37" customBuiltin="1"/>
    <cellStyle name="Date" xfId="14" xr:uid="{00000000-0005-0000-0000-00000E000000}"/>
    <cellStyle name="Explanatory Text" xfId="17" builtinId="53" customBuiltin="1"/>
    <cellStyle name="Heading 1" xfId="1" builtinId="16" customBuiltin="1"/>
    <cellStyle name="Heading 2" xfId="2" builtinId="17" customBuiltin="1"/>
    <cellStyle name="Heading 4" xfId="16" builtinId="19" customBuiltin="1"/>
    <cellStyle name="Month Heading" xfId="13" xr:uid="{00000000-0005-0000-0000-000014000000}"/>
    <cellStyle name="Normal" xfId="0" builtinId="0" customBuiltin="1"/>
    <cellStyle name="Subtitle" xfId="4" xr:uid="{00000000-0005-0000-0000-000016000000}"/>
    <cellStyle name="Table details" xfId="15" xr:uid="{00000000-0005-0000-0000-000017000000}"/>
    <cellStyle name="Title" xfId="3" builtinId="15" customBuiltin="1"/>
  </cellStyles>
  <dxfs count="38">
    <dxf>
      <font>
        <color theme="0"/>
      </font>
      <fill>
        <patternFill>
          <bgColor rgb="FF41B770"/>
        </patternFill>
      </fill>
    </dxf>
    <dxf>
      <font>
        <color theme="0"/>
      </font>
      <fill>
        <patternFill>
          <bgColor rgb="FFFBEB89"/>
        </patternFill>
      </fill>
    </dxf>
    <dxf>
      <font>
        <color theme="0"/>
      </font>
      <fill>
        <patternFill>
          <bgColor rgb="FFC14728"/>
        </patternFill>
      </fill>
    </dxf>
    <dxf>
      <font>
        <color theme="0"/>
      </font>
      <fill>
        <patternFill>
          <bgColor rgb="FF41B770"/>
        </patternFill>
      </fill>
    </dxf>
    <dxf>
      <font>
        <color theme="0"/>
      </font>
      <fill>
        <patternFill>
          <bgColor rgb="FFFBEB89"/>
        </patternFill>
      </fill>
    </dxf>
    <dxf>
      <font>
        <color theme="0"/>
      </font>
      <fill>
        <patternFill>
          <bgColor rgb="FFC14728"/>
        </patternFill>
      </fill>
    </dxf>
    <dxf>
      <numFmt numFmtId="32" formatCode="_(&quot;$&quot;* #,##0_);_(&quot;$&quot;* \(#,##0\);_(&quot;$&quot;* &quot;-&quot;_);_(@_)"/>
    </dxf>
    <dxf>
      <fill>
        <patternFill patternType="none">
          <bgColor auto="1"/>
        </patternFill>
      </fill>
    </dxf>
    <dxf>
      <font>
        <b/>
        <i val="0"/>
        <sz val="11"/>
        <color theme="1" tint="0.34998626667073579"/>
        <name val="Franklin Gothic Book"/>
        <scheme val="minor"/>
      </font>
      <border>
        <vertical/>
        <horizontal/>
      </border>
    </dxf>
    <dxf>
      <font>
        <color theme="1" tint="0.34998626667073579"/>
      </font>
      <border>
        <left style="thin">
          <color theme="0" tint="-0.24994659260841701"/>
        </left>
        <right style="thin">
          <color theme="0" tint="-0.24994659260841701"/>
        </right>
        <top style="thin">
          <color theme="0" tint="-0.24994659260841701"/>
        </top>
        <bottom style="thin">
          <color theme="0" tint="-0.24994659260841701"/>
        </bottom>
        <vertical/>
        <horizontal/>
      </border>
    </dxf>
    <dxf>
      <font>
        <b val="0"/>
        <i val="0"/>
        <color theme="1" tint="0.34998626667073579"/>
      </font>
      <border>
        <left/>
        <right/>
        <top style="medium">
          <color theme="0"/>
        </top>
        <bottom style="medium">
          <color theme="0"/>
        </bottom>
        <vertical style="medium">
          <color theme="0"/>
        </vertical>
        <horizontal style="medium">
          <color theme="0"/>
        </horizontal>
      </border>
    </dxf>
    <dxf>
      <font>
        <color theme="1" tint="0.34998626667073579"/>
      </font>
      <fill>
        <patternFill patternType="none">
          <bgColor auto="1"/>
        </patternFill>
      </fill>
      <border>
        <left/>
        <right/>
        <top style="medium">
          <color theme="0"/>
        </top>
        <bottom style="medium">
          <color theme="0"/>
        </bottom>
        <vertical style="medium">
          <color theme="0"/>
        </vertical>
        <horizontal style="medium">
          <color theme="0"/>
        </horizontal>
      </border>
    </dxf>
    <dxf>
      <font>
        <b val="0"/>
        <i val="0"/>
        <color theme="1" tint="0.34998626667073579"/>
      </font>
      <fill>
        <patternFill patternType="solid">
          <fgColor theme="4" tint="0.79995117038483843"/>
          <bgColor theme="5" tint="0.79998168889431442"/>
        </patternFill>
      </fill>
      <border>
        <left/>
        <right/>
        <top style="medium">
          <color theme="0"/>
        </top>
        <bottom style="medium">
          <color theme="0"/>
        </bottom>
        <vertical style="medium">
          <color theme="0"/>
        </vertical>
        <horizontal style="medium">
          <color theme="0"/>
        </horizontal>
      </border>
    </dxf>
    <dxf>
      <font>
        <b val="0"/>
        <i val="0"/>
        <color theme="1" tint="0.34998626667073579"/>
      </font>
      <fill>
        <patternFill patternType="solid">
          <fgColor theme="4" tint="0.39991454817346722"/>
          <bgColor theme="4" tint="0.39994506668294322"/>
        </patternFill>
      </fill>
      <border>
        <left/>
        <right/>
        <top style="medium">
          <color theme="0"/>
        </top>
        <bottom style="medium">
          <color theme="0"/>
        </bottom>
        <vertical style="medium">
          <color theme="0"/>
        </vertical>
        <horizontal style="medium">
          <color theme="0"/>
        </horizontal>
      </border>
    </dxf>
    <dxf>
      <font>
        <b val="0"/>
        <i val="0"/>
        <color theme="1" tint="0.34998626667073579"/>
      </font>
      <border>
        <left/>
        <right/>
        <top style="medium">
          <color theme="0"/>
        </top>
        <bottom style="medium">
          <color theme="0"/>
        </bottom>
        <vertical style="medium">
          <color theme="0"/>
        </vertical>
        <horizontal style="medium">
          <color theme="0"/>
        </horizontal>
      </border>
    </dxf>
    <dxf>
      <font>
        <b val="0"/>
        <i val="0"/>
        <color theme="3"/>
      </font>
      <fill>
        <patternFill patternType="solid">
          <fgColor theme="0" tint="-0.14999847407452621"/>
          <bgColor theme="0" tint="-0.14999847407452621"/>
        </patternFill>
      </fill>
      <border>
        <left/>
        <right/>
        <top style="medium">
          <color theme="0"/>
        </top>
        <bottom style="medium">
          <color theme="0"/>
        </bottom>
        <vertical style="medium">
          <color theme="0"/>
        </vertical>
        <horizontal style="medium">
          <color theme="0"/>
        </horizontal>
      </border>
    </dxf>
    <dxf>
      <font>
        <b val="0"/>
        <i val="0"/>
        <color theme="3"/>
      </font>
      <fill>
        <patternFill patternType="solid">
          <fgColor theme="4" tint="0.39988402966399123"/>
          <bgColor theme="4" tint="0.79998168889431442"/>
        </patternFill>
      </fill>
      <border>
        <left/>
        <right/>
        <top style="medium">
          <color theme="0"/>
        </top>
        <bottom style="medium">
          <color theme="0"/>
        </bottom>
        <vertical style="medium">
          <color theme="0"/>
        </vertical>
        <horizontal style="medium">
          <color theme="0"/>
        </horizontal>
      </border>
    </dxf>
    <dxf>
      <font>
        <b/>
        <color theme="0"/>
      </font>
    </dxf>
    <dxf>
      <fill>
        <patternFill>
          <bgColor theme="4" tint="0.79998168889431442"/>
        </patternFill>
      </fill>
      <border>
        <left/>
        <right/>
        <top style="medium">
          <color theme="0"/>
        </top>
        <bottom style="medium">
          <color theme="0"/>
        </bottom>
        <vertical style="medium">
          <color theme="0"/>
        </vertical>
        <horizontal style="medium">
          <color theme="0"/>
        </horizontal>
      </border>
    </dxf>
    <dxf>
      <font>
        <b/>
        <i val="0"/>
        <color theme="3"/>
      </font>
      <fill>
        <patternFill>
          <bgColor theme="4" tint="0.39994506668294322"/>
        </patternFill>
      </fill>
      <border>
        <left/>
        <right/>
        <top style="medium">
          <color theme="0"/>
        </top>
        <bottom style="medium">
          <color theme="0"/>
        </bottom>
        <vertical style="medium">
          <color theme="0"/>
        </vertical>
        <horizontal style="medium">
          <color theme="0"/>
        </horizontal>
      </border>
    </dxf>
    <dxf>
      <font>
        <b val="0"/>
        <i val="0"/>
        <color theme="3"/>
      </font>
      <fill>
        <patternFill patternType="solid">
          <fgColor auto="1"/>
          <bgColor theme="4" tint="0.39994506668294322"/>
        </patternFill>
      </fill>
      <border>
        <left/>
        <right style="thick">
          <color theme="0"/>
        </right>
        <top/>
        <bottom style="thick">
          <color theme="1" tint="0.499984740745262"/>
        </bottom>
        <vertical/>
        <horizontal style="thin">
          <color theme="4" tint="-0.249977111117893"/>
        </horizontal>
      </border>
    </dxf>
    <dxf>
      <font>
        <b val="0"/>
        <i val="0"/>
        <strike val="0"/>
        <color theme="1" tint="0.34998626667073579"/>
      </font>
      <fill>
        <patternFill patternType="none">
          <bgColor auto="1"/>
        </patternFill>
      </fill>
      <border>
        <left/>
        <right/>
        <top style="medium">
          <color theme="0"/>
        </top>
        <bottom style="medium">
          <color theme="0"/>
        </bottom>
        <vertical style="medium">
          <color theme="0"/>
        </vertical>
        <horizontal style="medium">
          <color theme="0"/>
        </horizontal>
      </border>
    </dxf>
    <dxf>
      <font>
        <b val="0"/>
        <i val="0"/>
        <color theme="1" tint="0.34998626667073579"/>
      </font>
      <fill>
        <patternFill>
          <bgColor theme="0"/>
        </patternFill>
      </fill>
      <border>
        <left/>
        <right/>
        <top style="medium">
          <color theme="0"/>
        </top>
        <bottom style="medium">
          <color theme="0"/>
        </bottom>
        <vertical style="medium">
          <color theme="0"/>
        </vertical>
        <horizontal style="medium">
          <color theme="0"/>
        </horizontal>
      </border>
    </dxf>
    <dxf>
      <font>
        <b val="0"/>
        <i val="0"/>
        <color theme="3"/>
      </font>
      <fill>
        <patternFill>
          <bgColor theme="5" tint="0.39994506668294322"/>
        </patternFill>
      </fill>
      <border>
        <left/>
        <right/>
        <top style="medium">
          <color theme="0"/>
        </top>
        <bottom style="thick">
          <color theme="1" tint="0.499984740745262"/>
        </bottom>
        <vertical style="medium">
          <color theme="0"/>
        </vertical>
        <horizontal style="medium">
          <color theme="0"/>
        </horizontal>
      </border>
    </dxf>
    <dxf>
      <font>
        <b val="0"/>
        <i val="0"/>
        <color theme="1" tint="0.34998626667073579"/>
      </font>
      <fill>
        <patternFill patternType="solid">
          <fgColor auto="1"/>
          <bgColor theme="5" tint="0.79998168889431442"/>
        </patternFill>
      </fill>
      <border>
        <left/>
        <right/>
        <top style="medium">
          <color theme="0"/>
        </top>
        <bottom style="medium">
          <color theme="0"/>
        </bottom>
        <vertical style="medium">
          <color theme="0"/>
        </vertical>
        <horizontal style="medium">
          <color theme="0"/>
        </horizontal>
      </border>
    </dxf>
    <dxf>
      <font>
        <b/>
        <i val="0"/>
        <sz val="11"/>
        <color theme="1" tint="0.34998626667073579"/>
      </font>
      <fill>
        <patternFill>
          <bgColor theme="0"/>
        </patternFill>
      </fill>
      <border>
        <left style="thin">
          <color theme="0" tint="-0.34998626667073579"/>
        </left>
        <right style="thin">
          <color theme="0" tint="-0.34998626667073579"/>
        </right>
        <top style="thin">
          <color theme="0" tint="-0.34998626667073579"/>
        </top>
        <bottom style="thin">
          <color theme="0" tint="-0.34998626667073579"/>
        </bottom>
        <vertical/>
        <horizontal/>
      </border>
    </dxf>
    <dxf>
      <font>
        <b/>
        <i val="0"/>
        <sz val="8"/>
        <color theme="1" tint="0.34998626667073579"/>
        <name val="Franklin Gothic Book"/>
        <scheme val="minor"/>
      </font>
      <fill>
        <patternFill>
          <bgColor theme="2"/>
        </patternFill>
      </fill>
      <border>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color theme="3" tint="0.24994659260841701"/>
      </font>
      <fill>
        <patternFill>
          <bgColor theme="4" tint="0.79998168889431442"/>
        </patternFill>
      </fill>
      <border>
        <left/>
        <right/>
        <top style="medium">
          <color theme="0"/>
        </top>
        <bottom style="medium">
          <color theme="0"/>
        </bottom>
        <vertical style="medium">
          <color theme="0"/>
        </vertical>
        <horizontal style="medium">
          <color theme="0"/>
        </horizontal>
      </border>
    </dxf>
    <dxf>
      <font>
        <b val="0"/>
        <i val="0"/>
        <color theme="3"/>
      </font>
      <fill>
        <patternFill>
          <bgColor theme="4" tint="0.39994506668294322"/>
        </patternFill>
      </fill>
      <border>
        <left/>
        <right/>
        <top style="medium">
          <color theme="0"/>
        </top>
        <bottom style="thick">
          <color theme="1" tint="0.499984740745262"/>
        </bottom>
        <vertical style="medium">
          <color theme="0"/>
        </vertical>
        <horizontal style="medium">
          <color theme="0"/>
        </horizontal>
      </border>
    </dxf>
    <dxf>
      <font>
        <b val="0"/>
        <i val="0"/>
        <color theme="3" tint="0.24994659260841701"/>
      </font>
      <fill>
        <patternFill patternType="none">
          <fgColor auto="1"/>
          <bgColor auto="1"/>
        </patternFill>
      </fill>
      <border>
        <left/>
        <right style="medium">
          <color theme="0"/>
        </right>
        <top style="medium">
          <color theme="0"/>
        </top>
        <bottom style="medium">
          <color theme="0"/>
        </bottom>
        <vertical style="medium">
          <color theme="0"/>
        </vertical>
        <horizontal style="medium">
          <color theme="0"/>
        </horizontal>
      </border>
    </dxf>
    <dxf>
      <font>
        <b val="0"/>
        <i val="0"/>
        <color theme="1" tint="0.34998626667073579"/>
      </font>
      <fill>
        <patternFill>
          <bgColor theme="0"/>
        </patternFill>
      </fill>
      <border>
        <left/>
        <right/>
        <top style="medium">
          <color theme="0"/>
        </top>
        <bottom style="medium">
          <color theme="0"/>
        </bottom>
        <vertical style="medium">
          <color theme="0"/>
        </vertical>
        <horizontal style="medium">
          <color theme="0"/>
        </horizontal>
      </border>
    </dxf>
    <dxf>
      <font>
        <b val="0"/>
        <i val="0"/>
        <color theme="3"/>
      </font>
      <fill>
        <patternFill>
          <bgColor theme="6" tint="0.39994506668294322"/>
        </patternFill>
      </fill>
      <border>
        <left/>
        <right/>
        <top style="medium">
          <color theme="0"/>
        </top>
        <bottom style="thick">
          <color theme="1" tint="0.499984740745262"/>
        </bottom>
        <vertical style="medium">
          <color theme="0"/>
        </vertical>
        <horizontal style="medium">
          <color theme="0"/>
        </horizontal>
      </border>
    </dxf>
    <dxf>
      <font>
        <b val="0"/>
        <i val="0"/>
        <color theme="1" tint="0.34998626667073579"/>
      </font>
      <fill>
        <patternFill patternType="solid">
          <fgColor auto="1"/>
          <bgColor theme="6" tint="0.79998168889431442"/>
        </patternFill>
      </fill>
      <border>
        <left/>
        <right style="medium">
          <color theme="0"/>
        </right>
        <top style="medium">
          <color theme="0"/>
        </top>
        <bottom style="medium">
          <color theme="0"/>
        </bottom>
        <vertical style="medium">
          <color theme="0"/>
        </vertical>
        <horizontal style="medium">
          <color theme="0"/>
        </horizontal>
      </border>
    </dxf>
    <dxf>
      <font>
        <color theme="0"/>
      </font>
      <fill>
        <patternFill>
          <bgColor theme="0"/>
        </patternFill>
      </fill>
      <border>
        <left style="thick">
          <color theme="0"/>
        </left>
        <bottom style="thick">
          <color theme="0"/>
        </bottom>
      </border>
    </dxf>
    <dxf>
      <font>
        <color theme="0"/>
      </font>
      <fill>
        <patternFill>
          <bgColor theme="0"/>
        </patternFill>
      </fill>
      <border>
        <right style="thick">
          <color theme="0"/>
        </right>
        <bottom style="thick">
          <color theme="0"/>
        </bottom>
      </border>
    </dxf>
    <dxf>
      <fill>
        <patternFill patternType="none">
          <bgColor auto="1"/>
        </patternFill>
      </fill>
      <border>
        <left style="thick">
          <color theme="0"/>
        </left>
      </border>
    </dxf>
    <dxf>
      <font>
        <b val="0"/>
        <i val="0"/>
        <color theme="0"/>
      </font>
      <fill>
        <patternFill>
          <bgColor theme="0" tint="-0.499984740745262"/>
        </patternFill>
      </fill>
      <border>
        <left/>
        <right/>
        <top style="medium">
          <color theme="0"/>
        </top>
        <bottom style="medium">
          <color theme="0"/>
        </bottom>
        <vertical style="medium">
          <color theme="0"/>
        </vertical>
        <horizontal style="medium">
          <color theme="0"/>
        </horizontal>
      </border>
    </dxf>
    <dxf>
      <font>
        <b val="0"/>
        <i val="0"/>
        <color theme="1" tint="0.34998626667073579"/>
      </font>
      <fill>
        <patternFill patternType="none">
          <fgColor auto="1"/>
          <bgColor auto="1"/>
        </patternFill>
      </fill>
      <border>
        <left/>
        <right/>
        <top style="medium">
          <color theme="0"/>
        </top>
        <bottom style="medium">
          <color theme="0"/>
        </bottom>
        <vertical style="medium">
          <color theme="0"/>
        </vertical>
        <horizontal style="medium">
          <color theme="0"/>
        </horizontal>
      </border>
    </dxf>
  </dxfs>
  <tableStyles count="8" defaultTableStyle="Income" defaultPivotStyle="Semi Budget PivotTable">
    <tableStyle name="Dashboard" pivot="0" count="5" xr9:uid="{00000000-0011-0000-FFFF-FFFF00000000}">
      <tableStyleElement type="wholeTable" dxfId="37"/>
      <tableStyleElement type="headerRow" dxfId="36"/>
      <tableStyleElement type="lastColumn" dxfId="35"/>
      <tableStyleElement type="firstHeaderCell" dxfId="34"/>
      <tableStyleElement type="lastHeaderCell" dxfId="33"/>
    </tableStyle>
    <tableStyle name="Data Lists" pivot="0" count="3" xr9:uid="{00000000-0011-0000-FFFF-FFFF01000000}">
      <tableStyleElement type="wholeTable" dxfId="32"/>
      <tableStyleElement type="headerRow" dxfId="31"/>
      <tableStyleElement type="firstRowStripe" dxfId="30"/>
    </tableStyle>
    <tableStyle name="Expenditures" pivot="0" count="3" xr9:uid="{00000000-0011-0000-FFFF-FFFF02000000}">
      <tableStyleElement type="wholeTable" dxfId="29"/>
      <tableStyleElement type="headerRow" dxfId="28"/>
      <tableStyleElement type="firstRowStripe" dxfId="27"/>
    </tableStyle>
    <tableStyle name="Home Budget Slicers" pivot="0" table="0" count="10" xr9:uid="{00000000-0011-0000-FFFF-FFFF03000000}">
      <tableStyleElement type="wholeTable" dxfId="26"/>
      <tableStyleElement type="headerRow" dxfId="25"/>
    </tableStyle>
    <tableStyle name="Income" pivot="0" count="3" xr9:uid="{00000000-0011-0000-FFFF-FFFF04000000}">
      <tableStyleElement type="wholeTable" dxfId="24"/>
      <tableStyleElement type="headerRow" dxfId="23"/>
      <tableStyleElement type="firstRowStripe" dxfId="22"/>
    </tableStyle>
    <tableStyle name="Semi Budget PivotTable" table="0" count="12" xr9:uid="{00000000-0011-0000-FFFF-FFFF05000000}">
      <tableStyleElement type="wholeTable" dxfId="21"/>
      <tableStyleElement type="headerRow" dxfId="20"/>
      <tableStyleElement type="totalRow" dxfId="19"/>
      <tableStyleElement type="firstRowStripe" dxfId="18"/>
      <tableStyleElement type="firstHeaderCell" dxfId="17"/>
      <tableStyleElement type="firstSubtotalRow" dxfId="16"/>
      <tableStyleElement type="secondSubtotalRow" dxfId="15"/>
      <tableStyleElement type="firstColumnSubheading" dxfId="14"/>
      <tableStyleElement type="firstRowSubheading" dxfId="13"/>
      <tableStyleElement type="secondRowSubheading" dxfId="12"/>
      <tableStyleElement type="pageFieldLabels" dxfId="11"/>
      <tableStyleElement type="pageFieldValues" dxfId="10"/>
    </tableStyle>
    <tableStyle name="Semi Monthly Budget Timeline" pivot="0" table="0" count="9" xr9:uid="{00000000-0011-0000-FFFF-FFFF06000000}">
      <tableStyleElement type="wholeTable" dxfId="9"/>
      <tableStyleElement type="headerRow" dxfId="8"/>
    </tableStyle>
    <tableStyle name="Slicer Style 1" pivot="0" table="0" count="1" xr9:uid="{00000000-0011-0000-FFFF-FFFF07000000}">
      <tableStyleElement type="wholeTable" dxfId="7"/>
    </tableStyle>
  </tableStyles>
  <colors>
    <mruColors>
      <color rgb="FF76D6FF"/>
      <color rgb="FFD883FF"/>
      <color rgb="FFFF8AD8"/>
      <color rgb="FFE7E98F"/>
      <color rgb="FFF7F7F7"/>
      <color rgb="FFF5F5F5"/>
      <color rgb="FFFEFCF4"/>
    </mruColors>
  </colors>
  <extLst>
    <ext xmlns:x14="http://schemas.microsoft.com/office/spreadsheetml/2009/9/main" uri="{46F421CA-312F-682f-3DD2-61675219B42D}">
      <x14:dxfs count="8">
        <dxf>
          <font>
            <b/>
            <i val="0"/>
            <sz val="8"/>
            <color theme="0" tint="-0.24994659260841701"/>
            <name val="Franklin Gothic Book"/>
            <scheme val="minor"/>
          </font>
          <fill>
            <patternFill patternType="solid">
              <fgColor auto="1"/>
              <bgColor theme="0" tint="-0.14996795556505021"/>
            </patternFill>
          </fill>
          <border>
            <left style="thin">
              <color theme="5"/>
            </left>
            <right style="thin">
              <color theme="5"/>
            </right>
            <top style="thin">
              <color theme="5"/>
            </top>
            <bottom style="thin">
              <color theme="5"/>
            </bottom>
            <vertical/>
            <horizontal/>
          </border>
        </dxf>
        <dxf>
          <font>
            <color theme="0" tint="-0.24994659260841701"/>
          </font>
          <fill>
            <patternFill>
              <bgColor theme="0" tint="-0.14996795556505021"/>
            </patternFill>
          </fill>
        </dxf>
        <dxf>
          <font>
            <b/>
            <i val="0"/>
            <sz val="8"/>
            <color theme="3"/>
            <name val="Franklin Gothic Book"/>
            <scheme val="minor"/>
          </font>
          <fill>
            <patternFill patternType="solid">
              <fgColor auto="1"/>
              <bgColor theme="4" tint="0.79998168889431442"/>
            </patternFill>
          </fill>
          <border>
            <left style="thin">
              <color theme="5"/>
            </left>
            <right style="thin">
              <color theme="5"/>
            </right>
            <top style="thin">
              <color theme="5"/>
            </top>
            <bottom style="thin">
              <color theme="5"/>
            </bottom>
            <vertical/>
            <horizontal/>
          </border>
        </dxf>
        <dxf>
          <font>
            <color theme="3"/>
          </font>
          <fill>
            <patternFill>
              <bgColor theme="4" tint="0.79998168889431442"/>
            </patternFill>
          </fill>
        </dxf>
        <dxf>
          <font>
            <b/>
            <i val="0"/>
            <sz val="8"/>
            <color theme="0" tint="-0.24994659260841701"/>
            <name val="Franklin Gothic Book"/>
            <scheme val="minor"/>
          </font>
          <fill>
            <patternFill patternType="solid">
              <fgColor theme="4" tint="0.79989013336588644"/>
              <bgColor theme="0" tint="-0.14996795556505021"/>
            </patternFill>
          </fill>
          <border>
            <left style="thin">
              <color theme="0"/>
            </left>
            <right style="thin">
              <color theme="0"/>
            </right>
            <top style="thin">
              <color theme="0"/>
            </top>
            <bottom style="thin">
              <color theme="0"/>
            </bottom>
            <vertical/>
            <horizontal/>
          </border>
        </dxf>
        <dxf>
          <font>
            <b/>
            <i val="0"/>
            <sz val="8"/>
            <color theme="1" tint="0.34998626667073579"/>
            <name val="Franklin Gothic Book"/>
            <scheme val="minor"/>
          </font>
          <fill>
            <patternFill patternType="solid">
              <fgColor auto="1"/>
              <bgColor theme="4" tint="0.79998168889431442"/>
            </patternFill>
          </fill>
          <border>
            <left style="thin">
              <color theme="4"/>
            </left>
            <right style="thin">
              <color theme="4"/>
            </right>
            <top style="thin">
              <color theme="4"/>
            </top>
            <bottom style="thin">
              <color theme="4"/>
            </bottom>
            <vertical/>
            <horizontal/>
          </border>
        </dxf>
        <dxf>
          <font>
            <color theme="0" tint="-0.24994659260841701"/>
          </font>
          <fill>
            <patternFill patternType="solid">
              <fgColor rgb="FFFFFFFF"/>
              <bgColor theme="0" tint="-0.14996795556505021"/>
            </patternFill>
          </fill>
          <border>
            <left style="thin">
              <color theme="6"/>
            </left>
            <right style="thin">
              <color theme="6"/>
            </right>
            <top style="thin">
              <color theme="6"/>
            </top>
            <bottom style="thin">
              <color theme="6"/>
            </bottom>
            <vertical/>
            <horizontal/>
          </border>
        </dxf>
        <dxf>
          <font>
            <b/>
            <i val="0"/>
            <sz val="8"/>
            <color theme="1" tint="0.34998626667073579"/>
            <name val="Franklin Gothic Book"/>
            <scheme val="minor"/>
          </font>
          <fill>
            <patternFill patternType="solid">
              <fgColor rgb="FFFFFFFF"/>
              <bgColor theme="0" tint="-0.14996795556505021"/>
            </patternFill>
          </fill>
          <border>
            <left style="thin">
              <color theme="6"/>
            </left>
            <right style="thin">
              <color theme="6"/>
            </right>
            <top style="thin">
              <color theme="6"/>
            </top>
            <bottom style="thin">
              <color theme="6"/>
            </bottom>
            <vertical/>
            <horizontal/>
          </border>
        </dxf>
      </x14:dxfs>
    </ext>
    <ext xmlns:x14="http://schemas.microsoft.com/office/spreadsheetml/2009/9/main" uri="{EB79DEF2-80B8-43e5-95BD-54CBDDF9020C}">
      <x14:slicerStyles defaultSlicerStyle="Home Budget Slicers">
        <x14:slicerStyle name="Home Budget Slicers">
          <x14:slicerStyleElements>
            <x14:slicerStyleElement type="unselectedItemWithData" dxfId="7"/>
            <x14:slicerStyleElement type="unselectedItemWithNoData" dxfId="6"/>
            <x14:slicerStyleElement type="selectedItemWithData" dxfId="5"/>
            <x14:slicerStyleElement type="selectedItemWithNoData" dxfId="4"/>
            <x14:slicerStyleElement type="hoveredUnselectedItemWithData" dxfId="3"/>
            <x14:slicerStyleElement type="hoveredSelectedItemWithData" dxfId="2"/>
            <x14:slicerStyleElement type="hoveredUnselectedItemWithNoData" dxfId="1"/>
            <x14:slicerStyleElement type="hoveredSelectedItemWithNoData" dxfId="0"/>
          </x14:slicerStyleElements>
        </x14:slicerStyle>
        <x14:slicerStyle name="Slicer Style 1"/>
      </x14:slicerStyles>
    </ext>
    <ext xmlns:x15="http://schemas.microsoft.com/office/spreadsheetml/2010/11/main" uri="{A0A4C193-F2C1-4fcb-8827-314CF55A85BB}">
      <x15:dxfs count="7">
        <dxf>
          <fill>
            <patternFill patternType="solid">
              <fgColor theme="4" tint="0.39997558519241921"/>
              <bgColor theme="4" tint="0.39997558519241921"/>
            </patternFill>
          </fill>
          <border>
            <vertical/>
            <horizontal/>
          </border>
        </dxf>
        <dxf>
          <fill>
            <gradientFill degree="90">
              <stop position="0">
                <color theme="0" tint="-0.14999847407452621"/>
              </stop>
              <stop position="1">
                <color theme="0" tint="-0.14999847407452621"/>
              </stop>
            </gradientFill>
          </fill>
          <border>
            <vertical/>
            <horizontal/>
          </border>
        </dxf>
        <dxf>
          <fill>
            <gradientFill degree="90">
              <stop position="0">
                <color theme="4" tint="0.59999389629810485"/>
              </stop>
              <stop position="1">
                <color theme="4"/>
              </stop>
            </gradientFill>
          </fill>
          <border>
            <vertical/>
            <horizontal/>
          </border>
        </dxf>
        <dxf>
          <font>
            <sz val="9"/>
            <color theme="1" tint="0.34998626667073579"/>
          </font>
          <border>
            <left/>
            <right/>
            <top/>
            <bottom/>
            <vertical/>
            <horizontal/>
          </border>
        </dxf>
        <dxf>
          <font>
            <sz val="9"/>
            <color theme="1" tint="0.34998626667073579"/>
          </font>
          <border>
            <left/>
            <right/>
            <top/>
            <bottom/>
            <vertical/>
            <horizontal/>
          </border>
        </dxf>
        <dxf>
          <font>
            <b/>
            <i val="0"/>
            <sz val="9"/>
            <color theme="1" tint="0.34998626667073579"/>
          </font>
          <border>
            <left/>
            <right/>
            <top/>
            <bottom/>
            <vertical/>
            <horizontal/>
          </border>
        </dxf>
        <dxf>
          <font>
            <b/>
            <i val="0"/>
            <sz val="10"/>
            <color theme="1" tint="0.34998626667073579"/>
          </font>
          <border>
            <left/>
            <right/>
            <top/>
            <bottom/>
            <vertical/>
            <horizontal/>
          </border>
        </dxf>
      </x15:dxfs>
    </ext>
    <ext xmlns:x15="http://schemas.microsoft.com/office/spreadsheetml/2010/11/main" uri="{9260A510-F301-46a8-8635-F512D64BE5F5}">
      <x15:timelineStyles defaultTimelineStyle="Semi Monthly Budget Timeline">
        <x15:timelineStyle name="Semi Monthly Budget Timeline">
          <x15:timelineStyleElements>
            <x15:timelineStyleElement type="selectionLabel" dxfId="6"/>
            <x15:timelineStyleElement type="timeLevel" dxfId="5"/>
            <x15:timelineStyleElement type="periodLabel1" dxfId="4"/>
            <x15:timelineStyleElement type="periodLabel2" dxfId="3"/>
            <x15:timelineStyleElement type="selectedTimeBlock" dxfId="2"/>
            <x15:timelineStyleElement type="unselectedTimeBlock" dxfId="1"/>
            <x15:timelineStyleElement type="selectedTimeBlockSpace" dxfId="0"/>
          </x15:timelineStyleElements>
        </x15:timelineStyle>
      </x15:timelineStyles>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microsoft.com/office/2017/06/relationships/rdRichValueTypes" Target="richData/rdRichValueType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styles" Target="styles.xml"/><Relationship Id="rId17" Type="http://schemas.microsoft.com/office/2017/06/relationships/rdRichValueStructure" Target="richData/rdrichvaluestructure.xml"/><Relationship Id="rId2" Type="http://schemas.openxmlformats.org/officeDocument/2006/relationships/worksheet" Target="worksheets/sheet2.xml"/><Relationship Id="rId16" Type="http://schemas.microsoft.com/office/2017/06/relationships/rdRichValue" Target="richData/rdrichvalue.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microsoft.com/office/2022/10/relationships/richValueRel" Target="richData/richValueRel.xml"/><Relationship Id="rId23" Type="http://schemas.microsoft.com/office/2023/09/relationships/Python" Target="python.xml"/><Relationship Id="rId10" Type="http://schemas.openxmlformats.org/officeDocument/2006/relationships/pivotCacheDefinition" Target="pivotCache/pivotCacheDefinition1.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eetMetadata" Target="metadata.xml"/><Relationship Id="rId22"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Ex1.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Membership Trends FY26</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Membership!$C$26</c:f>
              <c:strCache>
                <c:ptCount val="1"/>
                <c:pt idx="0">
                  <c:v>Total Members</c:v>
                </c:pt>
              </c:strCache>
            </c:strRef>
          </c:tx>
          <c:spPr>
            <a:ln w="28575" cap="rnd">
              <a:solidFill>
                <a:schemeClr val="accent1"/>
              </a:solidFill>
              <a:round/>
            </a:ln>
            <a:effectLst/>
          </c:spPr>
          <c:marker>
            <c:symbol val="none"/>
          </c:marker>
          <c:cat>
            <c:numRef>
              <c:f>Membership!$B$27:$B$76</c:f>
              <c:numCache>
                <c:formatCode>mmm\-yy</c:formatCode>
                <c:ptCount val="24"/>
                <c:pt idx="0">
                  <c:v>46138</c:v>
                </c:pt>
                <c:pt idx="1">
                  <c:v>46107</c:v>
                </c:pt>
                <c:pt idx="2">
                  <c:v>46079</c:v>
                </c:pt>
                <c:pt idx="3">
                  <c:v>46048</c:v>
                </c:pt>
                <c:pt idx="4">
                  <c:v>46016</c:v>
                </c:pt>
                <c:pt idx="5">
                  <c:v>45986</c:v>
                </c:pt>
                <c:pt idx="6">
                  <c:v>45955</c:v>
                </c:pt>
                <c:pt idx="7">
                  <c:v>45925</c:v>
                </c:pt>
                <c:pt idx="8">
                  <c:v>45894</c:v>
                </c:pt>
                <c:pt idx="9">
                  <c:v>45839</c:v>
                </c:pt>
                <c:pt idx="10">
                  <c:v>45833</c:v>
                </c:pt>
                <c:pt idx="11">
                  <c:v>45802</c:v>
                </c:pt>
                <c:pt idx="12">
                  <c:v>45772</c:v>
                </c:pt>
                <c:pt idx="13">
                  <c:v>45717</c:v>
                </c:pt>
                <c:pt idx="14">
                  <c:v>45689</c:v>
                </c:pt>
                <c:pt idx="15">
                  <c:v>45682</c:v>
                </c:pt>
                <c:pt idx="16">
                  <c:v>45650</c:v>
                </c:pt>
                <c:pt idx="17">
                  <c:v>45620</c:v>
                </c:pt>
                <c:pt idx="18">
                  <c:v>45589</c:v>
                </c:pt>
                <c:pt idx="19">
                  <c:v>45536</c:v>
                </c:pt>
                <c:pt idx="20">
                  <c:v>45505</c:v>
                </c:pt>
                <c:pt idx="21">
                  <c:v>45474</c:v>
                </c:pt>
                <c:pt idx="22">
                  <c:v>45444</c:v>
                </c:pt>
                <c:pt idx="23">
                  <c:v>45413</c:v>
                </c:pt>
              </c:numCache>
            </c:numRef>
          </c:cat>
          <c:val>
            <c:numRef>
              <c:f>Membership!$C$27:$C$76</c:f>
              <c:numCache>
                <c:formatCode>General</c:formatCode>
                <c:ptCount val="24"/>
                <c:pt idx="0">
                  <c:v>433</c:v>
                </c:pt>
                <c:pt idx="1">
                  <c:v>424</c:v>
                </c:pt>
                <c:pt idx="2">
                  <c:v>420</c:v>
                </c:pt>
                <c:pt idx="3">
                  <c:v>413</c:v>
                </c:pt>
                <c:pt idx="4">
                  <c:v>411</c:v>
                </c:pt>
                <c:pt idx="5">
                  <c:v>406</c:v>
                </c:pt>
                <c:pt idx="6">
                  <c:v>405</c:v>
                </c:pt>
                <c:pt idx="7">
                  <c:v>404</c:v>
                </c:pt>
                <c:pt idx="8">
                  <c:v>401</c:v>
                </c:pt>
                <c:pt idx="9">
                  <c:v>399</c:v>
                </c:pt>
                <c:pt idx="10">
                  <c:v>414</c:v>
                </c:pt>
                <c:pt idx="11">
                  <c:v>406</c:v>
                </c:pt>
                <c:pt idx="12">
                  <c:v>409</c:v>
                </c:pt>
                <c:pt idx="13">
                  <c:v>409</c:v>
                </c:pt>
                <c:pt idx="14">
                  <c:v>403</c:v>
                </c:pt>
                <c:pt idx="15">
                  <c:v>400</c:v>
                </c:pt>
                <c:pt idx="16">
                  <c:v>390</c:v>
                </c:pt>
                <c:pt idx="17">
                  <c:v>380</c:v>
                </c:pt>
                <c:pt idx="18">
                  <c:v>385</c:v>
                </c:pt>
                <c:pt idx="19">
                  <c:v>384</c:v>
                </c:pt>
                <c:pt idx="20">
                  <c:v>390</c:v>
                </c:pt>
                <c:pt idx="21">
                  <c:v>393</c:v>
                </c:pt>
                <c:pt idx="22">
                  <c:v>381</c:v>
                </c:pt>
                <c:pt idx="23">
                  <c:v>379</c:v>
                </c:pt>
              </c:numCache>
            </c:numRef>
          </c:val>
          <c:smooth val="0"/>
          <c:extLst>
            <c:ext xmlns:c16="http://schemas.microsoft.com/office/drawing/2014/chart" uri="{C3380CC4-5D6E-409C-BE32-E72D297353CC}">
              <c16:uniqueId val="{00000000-526C-034E-A69C-533E2BB030BA}"/>
            </c:ext>
          </c:extLst>
        </c:ser>
        <c:ser>
          <c:idx val="1"/>
          <c:order val="1"/>
          <c:tx>
            <c:strRef>
              <c:f>Membership!$D$26</c:f>
              <c:strCache>
                <c:ptCount val="1"/>
                <c:pt idx="0">
                  <c:v>New Members</c:v>
                </c:pt>
              </c:strCache>
            </c:strRef>
          </c:tx>
          <c:spPr>
            <a:ln w="28575" cap="rnd">
              <a:solidFill>
                <a:schemeClr val="accent2"/>
              </a:solidFill>
              <a:round/>
            </a:ln>
            <a:effectLst/>
          </c:spPr>
          <c:marker>
            <c:symbol val="none"/>
          </c:marker>
          <c:cat>
            <c:numRef>
              <c:f>Membership!$B$27:$B$76</c:f>
              <c:numCache>
                <c:formatCode>mmm\-yy</c:formatCode>
                <c:ptCount val="24"/>
                <c:pt idx="0">
                  <c:v>46138</c:v>
                </c:pt>
                <c:pt idx="1">
                  <c:v>46107</c:v>
                </c:pt>
                <c:pt idx="2">
                  <c:v>46079</c:v>
                </c:pt>
                <c:pt idx="3">
                  <c:v>46048</c:v>
                </c:pt>
                <c:pt idx="4">
                  <c:v>46016</c:v>
                </c:pt>
                <c:pt idx="5">
                  <c:v>45986</c:v>
                </c:pt>
                <c:pt idx="6">
                  <c:v>45955</c:v>
                </c:pt>
                <c:pt idx="7">
                  <c:v>45925</c:v>
                </c:pt>
                <c:pt idx="8">
                  <c:v>45894</c:v>
                </c:pt>
                <c:pt idx="9">
                  <c:v>45839</c:v>
                </c:pt>
                <c:pt idx="10">
                  <c:v>45833</c:v>
                </c:pt>
                <c:pt idx="11">
                  <c:v>45802</c:v>
                </c:pt>
                <c:pt idx="12">
                  <c:v>45772</c:v>
                </c:pt>
                <c:pt idx="13">
                  <c:v>45717</c:v>
                </c:pt>
                <c:pt idx="14">
                  <c:v>45689</c:v>
                </c:pt>
                <c:pt idx="15">
                  <c:v>45682</c:v>
                </c:pt>
                <c:pt idx="16">
                  <c:v>45650</c:v>
                </c:pt>
                <c:pt idx="17">
                  <c:v>45620</c:v>
                </c:pt>
                <c:pt idx="18">
                  <c:v>45589</c:v>
                </c:pt>
                <c:pt idx="19">
                  <c:v>45536</c:v>
                </c:pt>
                <c:pt idx="20">
                  <c:v>45505</c:v>
                </c:pt>
                <c:pt idx="21">
                  <c:v>45474</c:v>
                </c:pt>
                <c:pt idx="22">
                  <c:v>45444</c:v>
                </c:pt>
                <c:pt idx="23">
                  <c:v>45413</c:v>
                </c:pt>
              </c:numCache>
            </c:numRef>
          </c:cat>
          <c:val>
            <c:numRef>
              <c:f>Membership!$D$27:$D$76</c:f>
              <c:numCache>
                <c:formatCode>0</c:formatCode>
                <c:ptCount val="24"/>
                <c:pt idx="0">
                  <c:v>12</c:v>
                </c:pt>
                <c:pt idx="1">
                  <c:v>15</c:v>
                </c:pt>
                <c:pt idx="2">
                  <c:v>11</c:v>
                </c:pt>
                <c:pt idx="3">
                  <c:v>16</c:v>
                </c:pt>
                <c:pt idx="4">
                  <c:v>10</c:v>
                </c:pt>
                <c:pt idx="5">
                  <c:v>9</c:v>
                </c:pt>
                <c:pt idx="6">
                  <c:v>5</c:v>
                </c:pt>
                <c:pt idx="7">
                  <c:v>3</c:v>
                </c:pt>
                <c:pt idx="8">
                  <c:v>14</c:v>
                </c:pt>
                <c:pt idx="9">
                  <c:v>16</c:v>
                </c:pt>
                <c:pt idx="10">
                  <c:v>8</c:v>
                </c:pt>
                <c:pt idx="11">
                  <c:v>8</c:v>
                </c:pt>
                <c:pt idx="12" formatCode="General">
                  <c:v>7</c:v>
                </c:pt>
                <c:pt idx="13" formatCode="General">
                  <c:v>11</c:v>
                </c:pt>
                <c:pt idx="14" formatCode="General">
                  <c:v>17</c:v>
                </c:pt>
                <c:pt idx="15" formatCode="General">
                  <c:v>20</c:v>
                </c:pt>
                <c:pt idx="16" formatCode="General">
                  <c:v>11</c:v>
                </c:pt>
                <c:pt idx="17" formatCode="General">
                  <c:v>8</c:v>
                </c:pt>
                <c:pt idx="18" formatCode="General">
                  <c:v>8</c:v>
                </c:pt>
                <c:pt idx="19" formatCode="General">
                  <c:v>14</c:v>
                </c:pt>
                <c:pt idx="20">
                  <c:v>9</c:v>
                </c:pt>
                <c:pt idx="21">
                  <c:v>9</c:v>
                </c:pt>
                <c:pt idx="22" formatCode="General">
                  <c:v>6</c:v>
                </c:pt>
                <c:pt idx="23" formatCode="General">
                  <c:v>8</c:v>
                </c:pt>
              </c:numCache>
            </c:numRef>
          </c:val>
          <c:smooth val="0"/>
          <c:extLst>
            <c:ext xmlns:c16="http://schemas.microsoft.com/office/drawing/2014/chart" uri="{C3380CC4-5D6E-409C-BE32-E72D297353CC}">
              <c16:uniqueId val="{00000001-526C-034E-A69C-533E2BB030BA}"/>
            </c:ext>
          </c:extLst>
        </c:ser>
        <c:ser>
          <c:idx val="2"/>
          <c:order val="2"/>
          <c:tx>
            <c:strRef>
              <c:f>Membership!$E$26</c:f>
              <c:strCache>
                <c:ptCount val="1"/>
                <c:pt idx="0">
                  <c:v>Expiring Members</c:v>
                </c:pt>
              </c:strCache>
            </c:strRef>
          </c:tx>
          <c:spPr>
            <a:ln w="28575" cap="rnd">
              <a:solidFill>
                <a:schemeClr val="accent3"/>
              </a:solidFill>
              <a:round/>
            </a:ln>
            <a:effectLst/>
          </c:spPr>
          <c:marker>
            <c:symbol val="none"/>
          </c:marker>
          <c:cat>
            <c:numRef>
              <c:f>Membership!$B$27:$B$76</c:f>
              <c:numCache>
                <c:formatCode>mmm\-yy</c:formatCode>
                <c:ptCount val="24"/>
                <c:pt idx="0">
                  <c:v>46138</c:v>
                </c:pt>
                <c:pt idx="1">
                  <c:v>46107</c:v>
                </c:pt>
                <c:pt idx="2">
                  <c:v>46079</c:v>
                </c:pt>
                <c:pt idx="3">
                  <c:v>46048</c:v>
                </c:pt>
                <c:pt idx="4">
                  <c:v>46016</c:v>
                </c:pt>
                <c:pt idx="5">
                  <c:v>45986</c:v>
                </c:pt>
                <c:pt idx="6">
                  <c:v>45955</c:v>
                </c:pt>
                <c:pt idx="7">
                  <c:v>45925</c:v>
                </c:pt>
                <c:pt idx="8">
                  <c:v>45894</c:v>
                </c:pt>
                <c:pt idx="9">
                  <c:v>45839</c:v>
                </c:pt>
                <c:pt idx="10">
                  <c:v>45833</c:v>
                </c:pt>
                <c:pt idx="11">
                  <c:v>45802</c:v>
                </c:pt>
                <c:pt idx="12">
                  <c:v>45772</c:v>
                </c:pt>
                <c:pt idx="13">
                  <c:v>45717</c:v>
                </c:pt>
                <c:pt idx="14">
                  <c:v>45689</c:v>
                </c:pt>
                <c:pt idx="15">
                  <c:v>45682</c:v>
                </c:pt>
                <c:pt idx="16">
                  <c:v>45650</c:v>
                </c:pt>
                <c:pt idx="17">
                  <c:v>45620</c:v>
                </c:pt>
                <c:pt idx="18">
                  <c:v>45589</c:v>
                </c:pt>
                <c:pt idx="19">
                  <c:v>45536</c:v>
                </c:pt>
                <c:pt idx="20">
                  <c:v>45505</c:v>
                </c:pt>
                <c:pt idx="21">
                  <c:v>45474</c:v>
                </c:pt>
                <c:pt idx="22">
                  <c:v>45444</c:v>
                </c:pt>
                <c:pt idx="23">
                  <c:v>45413</c:v>
                </c:pt>
              </c:numCache>
            </c:numRef>
          </c:cat>
          <c:val>
            <c:numRef>
              <c:f>Membership!$E$27:$E$76</c:f>
              <c:numCache>
                <c:formatCode>General</c:formatCode>
                <c:ptCount val="24"/>
                <c:pt idx="0">
                  <c:v>12</c:v>
                </c:pt>
                <c:pt idx="1">
                  <c:v>12</c:v>
                </c:pt>
                <c:pt idx="2">
                  <c:v>12</c:v>
                </c:pt>
                <c:pt idx="3">
                  <c:v>6</c:v>
                </c:pt>
                <c:pt idx="4" formatCode="0">
                  <c:v>4</c:v>
                </c:pt>
                <c:pt idx="5" formatCode="0">
                  <c:v>3</c:v>
                </c:pt>
                <c:pt idx="6" formatCode="0">
                  <c:v>2</c:v>
                </c:pt>
                <c:pt idx="7" formatCode="0">
                  <c:v>1</c:v>
                </c:pt>
                <c:pt idx="8" formatCode="0">
                  <c:v>5</c:v>
                </c:pt>
                <c:pt idx="9" formatCode="0">
                  <c:v>4</c:v>
                </c:pt>
                <c:pt idx="10" formatCode="0">
                  <c:v>8</c:v>
                </c:pt>
                <c:pt idx="11" formatCode="0">
                  <c:v>12</c:v>
                </c:pt>
                <c:pt idx="12">
                  <c:v>17</c:v>
                </c:pt>
                <c:pt idx="13">
                  <c:v>6</c:v>
                </c:pt>
                <c:pt idx="14">
                  <c:v>7</c:v>
                </c:pt>
                <c:pt idx="15">
                  <c:v>10</c:v>
                </c:pt>
                <c:pt idx="16">
                  <c:v>5</c:v>
                </c:pt>
                <c:pt idx="17">
                  <c:v>10</c:v>
                </c:pt>
                <c:pt idx="18">
                  <c:v>14</c:v>
                </c:pt>
                <c:pt idx="19">
                  <c:v>15</c:v>
                </c:pt>
                <c:pt idx="20" formatCode="0">
                  <c:v>40</c:v>
                </c:pt>
                <c:pt idx="21" formatCode="0">
                  <c:v>30</c:v>
                </c:pt>
                <c:pt idx="22">
                  <c:v>10</c:v>
                </c:pt>
                <c:pt idx="23">
                  <c:v>14</c:v>
                </c:pt>
              </c:numCache>
            </c:numRef>
          </c:val>
          <c:smooth val="0"/>
          <c:extLst>
            <c:ext xmlns:c16="http://schemas.microsoft.com/office/drawing/2014/chart" uri="{C3380CC4-5D6E-409C-BE32-E72D297353CC}">
              <c16:uniqueId val="{00000002-526C-034E-A69C-533E2BB030BA}"/>
            </c:ext>
          </c:extLst>
        </c:ser>
        <c:ser>
          <c:idx val="3"/>
          <c:order val="3"/>
          <c:tx>
            <c:strRef>
              <c:f>Membership!$F$26</c:f>
              <c:strCache>
                <c:ptCount val="1"/>
                <c:pt idx="0">
                  <c:v>Dropped</c:v>
                </c:pt>
              </c:strCache>
            </c:strRef>
          </c:tx>
          <c:spPr>
            <a:ln w="28575" cap="rnd">
              <a:solidFill>
                <a:schemeClr val="accent4"/>
              </a:solidFill>
              <a:round/>
            </a:ln>
            <a:effectLst/>
          </c:spPr>
          <c:marker>
            <c:symbol val="none"/>
          </c:marker>
          <c:cat>
            <c:numRef>
              <c:f>Membership!$B$27:$B$76</c:f>
              <c:numCache>
                <c:formatCode>mmm\-yy</c:formatCode>
                <c:ptCount val="24"/>
                <c:pt idx="0">
                  <c:v>46138</c:v>
                </c:pt>
                <c:pt idx="1">
                  <c:v>46107</c:v>
                </c:pt>
                <c:pt idx="2">
                  <c:v>46079</c:v>
                </c:pt>
                <c:pt idx="3">
                  <c:v>46048</c:v>
                </c:pt>
                <c:pt idx="4">
                  <c:v>46016</c:v>
                </c:pt>
                <c:pt idx="5">
                  <c:v>45986</c:v>
                </c:pt>
                <c:pt idx="6">
                  <c:v>45955</c:v>
                </c:pt>
                <c:pt idx="7">
                  <c:v>45925</c:v>
                </c:pt>
                <c:pt idx="8">
                  <c:v>45894</c:v>
                </c:pt>
                <c:pt idx="9">
                  <c:v>45839</c:v>
                </c:pt>
                <c:pt idx="10">
                  <c:v>45833</c:v>
                </c:pt>
                <c:pt idx="11">
                  <c:v>45802</c:v>
                </c:pt>
                <c:pt idx="12">
                  <c:v>45772</c:v>
                </c:pt>
                <c:pt idx="13">
                  <c:v>45717</c:v>
                </c:pt>
                <c:pt idx="14">
                  <c:v>45689</c:v>
                </c:pt>
                <c:pt idx="15">
                  <c:v>45682</c:v>
                </c:pt>
                <c:pt idx="16">
                  <c:v>45650</c:v>
                </c:pt>
                <c:pt idx="17">
                  <c:v>45620</c:v>
                </c:pt>
                <c:pt idx="18">
                  <c:v>45589</c:v>
                </c:pt>
                <c:pt idx="19">
                  <c:v>45536</c:v>
                </c:pt>
                <c:pt idx="20">
                  <c:v>45505</c:v>
                </c:pt>
                <c:pt idx="21">
                  <c:v>45474</c:v>
                </c:pt>
                <c:pt idx="22">
                  <c:v>45444</c:v>
                </c:pt>
                <c:pt idx="23">
                  <c:v>45413</c:v>
                </c:pt>
              </c:numCache>
            </c:numRef>
          </c:cat>
          <c:val>
            <c:numRef>
              <c:f>Membership!$F$27:$F$76</c:f>
              <c:numCache>
                <c:formatCode>General</c:formatCode>
                <c:ptCount val="24"/>
                <c:pt idx="0">
                  <c:v>6</c:v>
                </c:pt>
                <c:pt idx="1">
                  <c:v>6</c:v>
                </c:pt>
                <c:pt idx="2">
                  <c:v>6</c:v>
                </c:pt>
                <c:pt idx="3">
                  <c:v>2</c:v>
                </c:pt>
                <c:pt idx="4" formatCode="0">
                  <c:v>7</c:v>
                </c:pt>
                <c:pt idx="5" formatCode="0">
                  <c:v>2</c:v>
                </c:pt>
                <c:pt idx="6" formatCode="0">
                  <c:v>1</c:v>
                </c:pt>
                <c:pt idx="7" formatCode="0">
                  <c:v>6</c:v>
                </c:pt>
                <c:pt idx="8" formatCode="0">
                  <c:v>12</c:v>
                </c:pt>
                <c:pt idx="9" formatCode="0">
                  <c:v>4</c:v>
                </c:pt>
                <c:pt idx="10" formatCode="0">
                  <c:v>13</c:v>
                </c:pt>
                <c:pt idx="11" formatCode="0">
                  <c:v>20</c:v>
                </c:pt>
                <c:pt idx="12">
                  <c:v>6</c:v>
                </c:pt>
                <c:pt idx="13">
                  <c:v>13</c:v>
                </c:pt>
                <c:pt idx="14">
                  <c:v>7</c:v>
                </c:pt>
                <c:pt idx="15">
                  <c:v>15</c:v>
                </c:pt>
                <c:pt idx="16">
                  <c:v>9</c:v>
                </c:pt>
                <c:pt idx="17">
                  <c:v>2</c:v>
                </c:pt>
                <c:pt idx="18">
                  <c:v>2</c:v>
                </c:pt>
                <c:pt idx="19">
                  <c:v>13</c:v>
                </c:pt>
                <c:pt idx="20" formatCode="0">
                  <c:v>14</c:v>
                </c:pt>
                <c:pt idx="21" formatCode="0">
                  <c:v>31</c:v>
                </c:pt>
                <c:pt idx="22">
                  <c:v>17</c:v>
                </c:pt>
                <c:pt idx="23">
                  <c:v>12</c:v>
                </c:pt>
              </c:numCache>
            </c:numRef>
          </c:val>
          <c:smooth val="0"/>
          <c:extLst>
            <c:ext xmlns:c16="http://schemas.microsoft.com/office/drawing/2014/chart" uri="{C3380CC4-5D6E-409C-BE32-E72D297353CC}">
              <c16:uniqueId val="{00000003-526C-034E-A69C-533E2BB030BA}"/>
            </c:ext>
          </c:extLst>
        </c:ser>
        <c:dLbls>
          <c:showLegendKey val="0"/>
          <c:showVal val="0"/>
          <c:showCatName val="0"/>
          <c:showSerName val="0"/>
          <c:showPercent val="0"/>
          <c:showBubbleSize val="0"/>
        </c:dLbls>
        <c:smooth val="0"/>
        <c:axId val="96702847"/>
        <c:axId val="96709567"/>
      </c:lineChart>
      <c:dateAx>
        <c:axId val="96702847"/>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6709567"/>
        <c:crosses val="autoZero"/>
        <c:auto val="1"/>
        <c:lblOffset val="100"/>
        <c:baseTimeUnit val="days"/>
      </c:dateAx>
      <c:valAx>
        <c:axId val="96709567"/>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670284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Traffic 2026</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spPr>
            <a:solidFill>
              <a:schemeClr val="accent1"/>
            </a:solidFill>
            <a:ln>
              <a:noFill/>
            </a:ln>
            <a:effectLst/>
          </c:spPr>
          <c:invertIfNegative val="0"/>
          <c:cat>
            <c:strRef>
              <c:f>'Website Statistics'!$A$9:$A$15</c:f>
              <c:strCache>
                <c:ptCount val="7"/>
                <c:pt idx="0">
                  <c:v>4/30/26</c:v>
                </c:pt>
                <c:pt idx="1">
                  <c:v>3/31/26</c:v>
                </c:pt>
                <c:pt idx="2">
                  <c:v>2/28/26</c:v>
                </c:pt>
                <c:pt idx="3">
                  <c:v>1/31/26</c:v>
                </c:pt>
                <c:pt idx="4">
                  <c:v>12/30/25</c:v>
                </c:pt>
                <c:pt idx="5">
                  <c:v>11/31/2025</c:v>
                </c:pt>
                <c:pt idx="6">
                  <c:v>10/24/25</c:v>
                </c:pt>
              </c:strCache>
            </c:strRef>
          </c:cat>
          <c:val>
            <c:numRef>
              <c:f>'Website Statistics'!$B$9:$B$15</c:f>
              <c:numCache>
                <c:formatCode>General</c:formatCode>
                <c:ptCount val="7"/>
                <c:pt idx="0">
                  <c:v>1856</c:v>
                </c:pt>
                <c:pt idx="1">
                  <c:v>1852</c:v>
                </c:pt>
                <c:pt idx="2">
                  <c:v>1602</c:v>
                </c:pt>
                <c:pt idx="3">
                  <c:v>1804</c:v>
                </c:pt>
                <c:pt idx="4">
                  <c:v>989</c:v>
                </c:pt>
                <c:pt idx="5">
                  <c:v>1205</c:v>
                </c:pt>
                <c:pt idx="6">
                  <c:v>300</c:v>
                </c:pt>
              </c:numCache>
            </c:numRef>
          </c:val>
          <c:extLst>
            <c:ext xmlns:c16="http://schemas.microsoft.com/office/drawing/2014/chart" uri="{C3380CC4-5D6E-409C-BE32-E72D297353CC}">
              <c16:uniqueId val="{00000000-5385-564C-BD42-1E9BB18A6C8D}"/>
            </c:ext>
          </c:extLst>
        </c:ser>
        <c:ser>
          <c:idx val="1"/>
          <c:order val="1"/>
          <c:spPr>
            <a:solidFill>
              <a:schemeClr val="accent2"/>
            </a:solidFill>
            <a:ln>
              <a:noFill/>
            </a:ln>
            <a:effectLst/>
          </c:spPr>
          <c:invertIfNegative val="0"/>
          <c:cat>
            <c:strRef>
              <c:f>'Website Statistics'!$A$9:$A$15</c:f>
              <c:strCache>
                <c:ptCount val="7"/>
                <c:pt idx="0">
                  <c:v>4/30/26</c:v>
                </c:pt>
                <c:pt idx="1">
                  <c:v>3/31/26</c:v>
                </c:pt>
                <c:pt idx="2">
                  <c:v>2/28/26</c:v>
                </c:pt>
                <c:pt idx="3">
                  <c:v>1/31/26</c:v>
                </c:pt>
                <c:pt idx="4">
                  <c:v>12/30/25</c:v>
                </c:pt>
                <c:pt idx="5">
                  <c:v>11/31/2025</c:v>
                </c:pt>
                <c:pt idx="6">
                  <c:v>10/24/25</c:v>
                </c:pt>
              </c:strCache>
            </c:strRef>
          </c:cat>
          <c:val>
            <c:numRef>
              <c:f>'Website Statistics'!$C$9:$C$15</c:f>
              <c:numCache>
                <c:formatCode>General</c:formatCode>
                <c:ptCount val="7"/>
                <c:pt idx="0">
                  <c:v>119</c:v>
                </c:pt>
                <c:pt idx="1">
                  <c:v>122</c:v>
                </c:pt>
                <c:pt idx="2">
                  <c:v>48</c:v>
                </c:pt>
                <c:pt idx="3">
                  <c:v>94</c:v>
                </c:pt>
                <c:pt idx="4">
                  <c:v>160</c:v>
                </c:pt>
                <c:pt idx="5">
                  <c:v>94</c:v>
                </c:pt>
                <c:pt idx="6">
                  <c:v>81</c:v>
                </c:pt>
              </c:numCache>
            </c:numRef>
          </c:val>
          <c:extLst>
            <c:ext xmlns:c16="http://schemas.microsoft.com/office/drawing/2014/chart" uri="{C3380CC4-5D6E-409C-BE32-E72D297353CC}">
              <c16:uniqueId val="{00000001-5385-564C-BD42-1E9BB18A6C8D}"/>
            </c:ext>
          </c:extLst>
        </c:ser>
        <c:ser>
          <c:idx val="2"/>
          <c:order val="2"/>
          <c:spPr>
            <a:solidFill>
              <a:schemeClr val="accent3"/>
            </a:solidFill>
            <a:ln>
              <a:noFill/>
            </a:ln>
            <a:effectLst/>
          </c:spPr>
          <c:invertIfNegative val="0"/>
          <c:cat>
            <c:strRef>
              <c:f>'Website Statistics'!$A$9:$A$15</c:f>
              <c:strCache>
                <c:ptCount val="7"/>
                <c:pt idx="0">
                  <c:v>4/30/26</c:v>
                </c:pt>
                <c:pt idx="1">
                  <c:v>3/31/26</c:v>
                </c:pt>
                <c:pt idx="2">
                  <c:v>2/28/26</c:v>
                </c:pt>
                <c:pt idx="3">
                  <c:v>1/31/26</c:v>
                </c:pt>
                <c:pt idx="4">
                  <c:v>12/30/25</c:v>
                </c:pt>
                <c:pt idx="5">
                  <c:v>11/31/2025</c:v>
                </c:pt>
                <c:pt idx="6">
                  <c:v>10/24/25</c:v>
                </c:pt>
              </c:strCache>
            </c:strRef>
          </c:cat>
          <c:val>
            <c:numRef>
              <c:f>'Website Statistics'!$D$9:$D$15</c:f>
              <c:numCache>
                <c:formatCode>General</c:formatCode>
                <c:ptCount val="7"/>
                <c:pt idx="0">
                  <c:v>22</c:v>
                </c:pt>
                <c:pt idx="1">
                  <c:v>28</c:v>
                </c:pt>
                <c:pt idx="2">
                  <c:v>2</c:v>
                </c:pt>
                <c:pt idx="3">
                  <c:v>27</c:v>
                </c:pt>
                <c:pt idx="4">
                  <c:v>0</c:v>
                </c:pt>
                <c:pt idx="5">
                  <c:v>0</c:v>
                </c:pt>
                <c:pt idx="6">
                  <c:v>0</c:v>
                </c:pt>
              </c:numCache>
            </c:numRef>
          </c:val>
          <c:extLst>
            <c:ext xmlns:c16="http://schemas.microsoft.com/office/drawing/2014/chart" uri="{C3380CC4-5D6E-409C-BE32-E72D297353CC}">
              <c16:uniqueId val="{00000002-5385-564C-BD42-1E9BB18A6C8D}"/>
            </c:ext>
          </c:extLst>
        </c:ser>
        <c:ser>
          <c:idx val="3"/>
          <c:order val="3"/>
          <c:spPr>
            <a:solidFill>
              <a:schemeClr val="accent4"/>
            </a:solidFill>
            <a:ln>
              <a:noFill/>
            </a:ln>
            <a:effectLst/>
          </c:spPr>
          <c:invertIfNegative val="0"/>
          <c:cat>
            <c:strRef>
              <c:f>'Website Statistics'!$A$9:$A$15</c:f>
              <c:strCache>
                <c:ptCount val="7"/>
                <c:pt idx="0">
                  <c:v>4/30/26</c:v>
                </c:pt>
                <c:pt idx="1">
                  <c:v>3/31/26</c:v>
                </c:pt>
                <c:pt idx="2">
                  <c:v>2/28/26</c:v>
                </c:pt>
                <c:pt idx="3">
                  <c:v>1/31/26</c:v>
                </c:pt>
                <c:pt idx="4">
                  <c:v>12/30/25</c:v>
                </c:pt>
                <c:pt idx="5">
                  <c:v>11/31/2025</c:v>
                </c:pt>
                <c:pt idx="6">
                  <c:v>10/24/25</c:v>
                </c:pt>
              </c:strCache>
            </c:strRef>
          </c:cat>
          <c:val>
            <c:numRef>
              <c:f>'Website Statistics'!$E$9:$E$15</c:f>
              <c:numCache>
                <c:formatCode>0.00%</c:formatCode>
                <c:ptCount val="7"/>
                <c:pt idx="0">
                  <c:v>0.19500000000000001</c:v>
                </c:pt>
                <c:pt idx="1">
                  <c:v>0.192</c:v>
                </c:pt>
                <c:pt idx="2">
                  <c:v>0.17199999999999999</c:v>
                </c:pt>
                <c:pt idx="3">
                  <c:v>0.16900000000000001</c:v>
                </c:pt>
                <c:pt idx="4">
                  <c:v>0.158</c:v>
                </c:pt>
                <c:pt idx="5" formatCode="0%">
                  <c:v>0</c:v>
                </c:pt>
                <c:pt idx="6">
                  <c:v>0.02</c:v>
                </c:pt>
              </c:numCache>
            </c:numRef>
          </c:val>
          <c:extLst>
            <c:ext xmlns:c16="http://schemas.microsoft.com/office/drawing/2014/chart" uri="{C3380CC4-5D6E-409C-BE32-E72D297353CC}">
              <c16:uniqueId val="{00000003-5385-564C-BD42-1E9BB18A6C8D}"/>
            </c:ext>
          </c:extLst>
        </c:ser>
        <c:dLbls>
          <c:showLegendKey val="0"/>
          <c:showVal val="0"/>
          <c:showCatName val="0"/>
          <c:showSerName val="0"/>
          <c:showPercent val="0"/>
          <c:showBubbleSize val="0"/>
        </c:dLbls>
        <c:gapWidth val="219"/>
        <c:overlap val="-27"/>
        <c:axId val="1890379391"/>
        <c:axId val="1890380287"/>
      </c:barChart>
      <c:lineChart>
        <c:grouping val="standard"/>
        <c:varyColors val="0"/>
        <c:ser>
          <c:idx val="4"/>
          <c:order val="4"/>
          <c:spPr>
            <a:ln w="28575" cap="rnd">
              <a:solidFill>
                <a:schemeClr val="accent5"/>
              </a:solidFill>
              <a:round/>
            </a:ln>
            <a:effectLst/>
          </c:spPr>
          <c:marker>
            <c:symbol val="none"/>
          </c:marker>
          <c:cat>
            <c:strRef>
              <c:f>'Website Statistics'!$A$9:$A$15</c:f>
              <c:strCache>
                <c:ptCount val="7"/>
                <c:pt idx="0">
                  <c:v>4/30/26</c:v>
                </c:pt>
                <c:pt idx="1">
                  <c:v>3/31/26</c:v>
                </c:pt>
                <c:pt idx="2">
                  <c:v>2/28/26</c:v>
                </c:pt>
                <c:pt idx="3">
                  <c:v>1/31/26</c:v>
                </c:pt>
                <c:pt idx="4">
                  <c:v>12/30/25</c:v>
                </c:pt>
                <c:pt idx="5">
                  <c:v>11/31/2025</c:v>
                </c:pt>
                <c:pt idx="6">
                  <c:v>10/24/25</c:v>
                </c:pt>
              </c:strCache>
            </c:strRef>
          </c:cat>
          <c:val>
            <c:numRef>
              <c:f>'Website Statistics'!$F$9:$F$15</c:f>
              <c:numCache>
                <c:formatCode>0.00%</c:formatCode>
                <c:ptCount val="7"/>
                <c:pt idx="0" formatCode="0%">
                  <c:v>0.81</c:v>
                </c:pt>
                <c:pt idx="1">
                  <c:v>0.80900000000000005</c:v>
                </c:pt>
                <c:pt idx="2">
                  <c:v>0.82799999999999996</c:v>
                </c:pt>
                <c:pt idx="3">
                  <c:v>0.79830000000000001</c:v>
                </c:pt>
                <c:pt idx="4">
                  <c:v>0.79820000000000002</c:v>
                </c:pt>
                <c:pt idx="5">
                  <c:v>0.80900000000000005</c:v>
                </c:pt>
                <c:pt idx="6">
                  <c:v>0.84799999999999998</c:v>
                </c:pt>
              </c:numCache>
            </c:numRef>
          </c:val>
          <c:smooth val="0"/>
          <c:extLst>
            <c:ext xmlns:c16="http://schemas.microsoft.com/office/drawing/2014/chart" uri="{C3380CC4-5D6E-409C-BE32-E72D297353CC}">
              <c16:uniqueId val="{00000004-5385-564C-BD42-1E9BB18A6C8D}"/>
            </c:ext>
          </c:extLst>
        </c:ser>
        <c:dLbls>
          <c:showLegendKey val="0"/>
          <c:showVal val="0"/>
          <c:showCatName val="0"/>
          <c:showSerName val="0"/>
          <c:showPercent val="0"/>
          <c:showBubbleSize val="0"/>
        </c:dLbls>
        <c:marker val="1"/>
        <c:smooth val="0"/>
        <c:axId val="1914180863"/>
        <c:axId val="1914182655"/>
      </c:lineChart>
      <c:catAx>
        <c:axId val="189037939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90380287"/>
        <c:crosses val="autoZero"/>
        <c:auto val="1"/>
        <c:lblAlgn val="ctr"/>
        <c:lblOffset val="100"/>
        <c:noMultiLvlLbl val="0"/>
      </c:catAx>
      <c:valAx>
        <c:axId val="1890380287"/>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90379391"/>
        <c:crosses val="autoZero"/>
        <c:crossBetween val="between"/>
      </c:valAx>
      <c:valAx>
        <c:axId val="1914182655"/>
        <c:scaling>
          <c:orientation val="minMax"/>
        </c:scaling>
        <c:delete val="0"/>
        <c:axPos val="r"/>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14180863"/>
        <c:crosses val="max"/>
        <c:crossBetween val="between"/>
      </c:valAx>
      <c:catAx>
        <c:axId val="1914180863"/>
        <c:scaling>
          <c:orientation val="minMax"/>
        </c:scaling>
        <c:delete val="1"/>
        <c:axPos val="b"/>
        <c:numFmt formatCode="General" sourceLinked="1"/>
        <c:majorTickMark val="none"/>
        <c:minorTickMark val="none"/>
        <c:tickLblPos val="nextTo"/>
        <c:crossAx val="1914182655"/>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solidFill>
                <a:latin typeface="+mn-lt"/>
                <a:ea typeface="+mn-ea"/>
                <a:cs typeface="+mn-cs"/>
              </a:defRPr>
            </a:pPr>
            <a:r>
              <a:rPr lang="en-US" b="1">
                <a:solidFill>
                  <a:schemeClr val="tx1"/>
                </a:solidFill>
              </a:rPr>
              <a:t>Open rates 2024-2025 May-Feb</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solidFill>
              <a:latin typeface="+mn-lt"/>
              <a:ea typeface="+mn-ea"/>
              <a:cs typeface="+mn-cs"/>
            </a:defRPr>
          </a:pPr>
          <a:endParaRPr lang="en-US"/>
        </a:p>
      </c:txPr>
    </c:title>
    <c:autoTitleDeleted val="0"/>
    <c:plotArea>
      <c:layout/>
      <c:lineChart>
        <c:grouping val="standard"/>
        <c:varyColors val="0"/>
        <c:ser>
          <c:idx val="0"/>
          <c:order val="0"/>
          <c:tx>
            <c:strRef>
              <c:f>Emails!$C$79:$C$81</c:f>
              <c:strCache>
                <c:ptCount val="3"/>
                <c:pt idx="1">
                  <c:v>Large list sends (1,000+ recipients) average 30–40% opens, which is solid for chapter-level communications.</c:v>
                </c:pt>
              </c:strCache>
            </c:strRef>
          </c:tx>
          <c:spPr>
            <a:ln w="28575" cap="rnd">
              <a:solidFill>
                <a:schemeClr val="accent1"/>
              </a:solidFill>
              <a:round/>
            </a:ln>
            <a:effectLst/>
          </c:spPr>
          <c:marker>
            <c:symbol val="none"/>
          </c:marker>
          <c:cat>
            <c:strRef>
              <c:f>Emails!$B$82:$B$91</c:f>
              <c:strCache>
                <c:ptCount val="10"/>
                <c:pt idx="0">
                  <c:v>Niche or follow-up sends (under 50 recipients) see extremely high open rates (60–90%), showing strong engagement from core contacts.</c:v>
                </c:pt>
                <c:pt idx="2">
                  <c:v>Unsubscribes are nearly zero, which is excellent — your audience remains highly retained.</c:v>
                </c:pt>
                <c:pt idx="3">
                  <c:v>October</c:v>
                </c:pt>
                <c:pt idx="4">
                  <c:v>November</c:v>
                </c:pt>
                <c:pt idx="5">
                  <c:v>December </c:v>
                </c:pt>
                <c:pt idx="6">
                  <c:v>January</c:v>
                </c:pt>
                <c:pt idx="7">
                  <c:v>February</c:v>
                </c:pt>
                <c:pt idx="8">
                  <c:v>March</c:v>
                </c:pt>
                <c:pt idx="9">
                  <c:v>April</c:v>
                </c:pt>
              </c:strCache>
            </c:strRef>
          </c:cat>
          <c:val>
            <c:numRef>
              <c:f>Emails!$C$82:$C$91</c:f>
              <c:numCache>
                <c:formatCode>0%</c:formatCode>
                <c:ptCount val="10"/>
                <c:pt idx="0">
                  <c:v>0.55000000000000004</c:v>
                </c:pt>
                <c:pt idx="1">
                  <c:v>0.55000000000000004</c:v>
                </c:pt>
                <c:pt idx="2">
                  <c:v>0.53</c:v>
                </c:pt>
                <c:pt idx="3">
                  <c:v>0.56999999999999995</c:v>
                </c:pt>
                <c:pt idx="4">
                  <c:v>0.64</c:v>
                </c:pt>
                <c:pt idx="5">
                  <c:v>0.67</c:v>
                </c:pt>
                <c:pt idx="6">
                  <c:v>0.61</c:v>
                </c:pt>
                <c:pt idx="7">
                  <c:v>0.64</c:v>
                </c:pt>
                <c:pt idx="8">
                  <c:v>0.37</c:v>
                </c:pt>
                <c:pt idx="9">
                  <c:v>0.43</c:v>
                </c:pt>
              </c:numCache>
            </c:numRef>
          </c:val>
          <c:smooth val="0"/>
          <c:extLst>
            <c:ext xmlns:c16="http://schemas.microsoft.com/office/drawing/2014/chart" uri="{C3380CC4-5D6E-409C-BE32-E72D297353CC}">
              <c16:uniqueId val="{00000000-BFE1-2849-9098-642B0F5E7816}"/>
            </c:ext>
          </c:extLst>
        </c:ser>
        <c:dLbls>
          <c:showLegendKey val="0"/>
          <c:showVal val="0"/>
          <c:showCatName val="0"/>
          <c:showSerName val="0"/>
          <c:showPercent val="0"/>
          <c:showBubbleSize val="0"/>
        </c:dLbls>
        <c:smooth val="0"/>
        <c:axId val="1924888783"/>
        <c:axId val="845105264"/>
      </c:lineChart>
      <c:catAx>
        <c:axId val="192488878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45105264"/>
        <c:crosses val="autoZero"/>
        <c:auto val="1"/>
        <c:lblAlgn val="ctr"/>
        <c:lblOffset val="100"/>
        <c:noMultiLvlLbl val="0"/>
      </c:catAx>
      <c:valAx>
        <c:axId val="84510526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24888783"/>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Field: </a:t>
            </a:r>
            <a:r>
              <a:rPr lang="en-US">
                <a:solidFill>
                  <a:srgbClr val="DD5A13"/>
                </a:solidFill>
              </a:rPr>
              <a:t># of Opened</a:t>
            </a:r>
            <a:r>
              <a:rPr lang="en-US"/>
              <a:t> and Field: </a:t>
            </a:r>
            <a:r>
              <a:rPr lang="en-US">
                <a:solidFill>
                  <a:srgbClr val="DD5A13"/>
                </a:solidFill>
              </a:rPr>
              <a:t># of Clicks</a:t>
            </a:r>
            <a:r>
              <a:rPr lang="en-US"/>
              <a:t> appear highly correlated.</a:t>
            </a:r>
          </a:p>
        </c:rich>
      </c:tx>
      <c:layout>
        <c:manualLayout>
          <c:xMode val="edge"/>
          <c:yMode val="edge"/>
          <c:x val="0.20640966754155732"/>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tx>
            <c:strRef>
              <c:f>Emails!$L$3</c:f>
              <c:strCache>
                <c:ptCount val="1"/>
                <c:pt idx="0">
                  <c:v># of Unopened</c:v>
                </c:pt>
              </c:strCache>
            </c:strRef>
          </c:tx>
          <c:spPr>
            <a:ln w="25400" cap="rnd">
              <a:noFill/>
              <a:round/>
            </a:ln>
            <a:effectLst/>
          </c:spPr>
          <c:marker>
            <c:symbol val="circle"/>
            <c:size val="7"/>
            <c:spPr>
              <a:solidFill>
                <a:srgbClr val="ED7331"/>
              </a:solidFill>
              <a:ln w="9525">
                <a:solidFill>
                  <a:srgbClr val="FFFFFF"/>
                </a:solidFill>
                <a:prstDash val="solid"/>
              </a:ln>
              <a:effectLst/>
            </c:spPr>
          </c:marker>
          <c:trendline>
            <c:spPr>
              <a:ln w="19050" cap="rnd">
                <a:solidFill>
                  <a:srgbClr val="ED7331"/>
                </a:solidFill>
                <a:prstDash val="sysDot"/>
              </a:ln>
              <a:effectLst/>
            </c:spPr>
            <c:trendlineType val="linear"/>
            <c:dispRSqr val="0"/>
            <c:dispEq val="0"/>
          </c:trendline>
          <c:xVal>
            <c:strRef>
              <c:f>Emails!$K$4:$K$14</c:f>
              <c:strCache>
                <c:ptCount val="11"/>
                <c:pt idx="0">
                  <c:v>194</c:v>
                </c:pt>
                <c:pt idx="2">
                  <c:v>173</c:v>
                </c:pt>
                <c:pt idx="3">
                  <c:v>243</c:v>
                </c:pt>
                <c:pt idx="4">
                  <c:v>217</c:v>
                </c:pt>
                <c:pt idx="5">
                  <c:v>141</c:v>
                </c:pt>
                <c:pt idx="6">
                  <c:v>162</c:v>
                </c:pt>
                <c:pt idx="7">
                  <c:v>355</c:v>
                </c:pt>
                <c:pt idx="8">
                  <c:v>219</c:v>
                </c:pt>
                <c:pt idx="9">
                  <c:v>262</c:v>
                </c:pt>
                <c:pt idx="10">
                  <c:v>15</c:v>
                </c:pt>
              </c:strCache>
            </c:strRef>
          </c:xVal>
          <c:yVal>
            <c:numRef>
              <c:f>Emails!$L$4:$L$14</c:f>
              <c:numCache>
                <c:formatCode>General</c:formatCode>
                <c:ptCount val="11"/>
                <c:pt idx="0" formatCode="0">
                  <c:v>536</c:v>
                </c:pt>
                <c:pt idx="1">
                  <c:v>0</c:v>
                </c:pt>
                <c:pt idx="2" formatCode="0">
                  <c:v>612</c:v>
                </c:pt>
                <c:pt idx="3" formatCode="0">
                  <c:v>573</c:v>
                </c:pt>
                <c:pt idx="4" formatCode="0">
                  <c:v>606</c:v>
                </c:pt>
                <c:pt idx="5" formatCode="0">
                  <c:v>648</c:v>
                </c:pt>
                <c:pt idx="6" formatCode="0">
                  <c:v>579</c:v>
                </c:pt>
                <c:pt idx="7" formatCode="0">
                  <c:v>623</c:v>
                </c:pt>
                <c:pt idx="8" formatCode="0">
                  <c:v>620</c:v>
                </c:pt>
                <c:pt idx="9" formatCode="0">
                  <c:v>537</c:v>
                </c:pt>
                <c:pt idx="10" formatCode="0">
                  <c:v>6</c:v>
                </c:pt>
              </c:numCache>
            </c:numRef>
          </c:yVal>
          <c:smooth val="0"/>
          <c:extLst>
            <c:ext xmlns:c16="http://schemas.microsoft.com/office/drawing/2014/chart" uri="{C3380CC4-5D6E-409C-BE32-E72D297353CC}">
              <c16:uniqueId val="{00000000-D4AA-A542-8F05-18AA2C2607D5}"/>
            </c:ext>
          </c:extLst>
        </c:ser>
        <c:dLbls>
          <c:showLegendKey val="0"/>
          <c:showVal val="0"/>
          <c:showCatName val="0"/>
          <c:showSerName val="0"/>
          <c:showPercent val="0"/>
          <c:showBubbleSize val="0"/>
        </c:dLbls>
        <c:axId val="242129919"/>
        <c:axId val="242129471"/>
      </c:scatterChart>
      <c:valAx>
        <c:axId val="242129919"/>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 of Opened</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42129471"/>
        <c:crosses val="autoZero"/>
        <c:crossBetween val="midCat"/>
      </c:valAx>
      <c:valAx>
        <c:axId val="242129471"/>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 of Clicks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42129919"/>
        <c:crosses val="autoZero"/>
        <c:crossBetween val="midCat"/>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Ex1.xml><?xml version="1.0" encoding="utf-8"?>
<cx:chartSpace xmlns:a="http://schemas.openxmlformats.org/drawingml/2006/main" xmlns:r="http://schemas.openxmlformats.org/officeDocument/2006/relationships" xmlns:cx="http://schemas.microsoft.com/office/drawing/2014/chartex">
  <cx:chartData>
    <cx:data id="0">
      <cx:numDim type="val">
        <cx:f>_xlchart.v1.8</cx:f>
      </cx:numDim>
    </cx:data>
  </cx:chartData>
  <cx:chart>
    <cx:title pos="t" align="ctr" overlay="0">
      <cx:tx>
        <cx:txData>
          <cx:v>Frequency of '# of Clicks'</cx:v>
        </cx:txData>
      </cx:tx>
    </cx:title>
    <cx:plotArea>
      <cx:plotAreaRegion>
        <cx:series layoutId="clusteredColumn" uniqueId="{D1E1B784-3C7A-6545-BED7-8438F0C83947}">
          <cx:spPr>
            <a:solidFill>
              <a:srgbClr val="595959"/>
            </a:solidFill>
          </cx:spPr>
          <cx:dataId val="0"/>
          <cx:layoutPr>
            <cx:binning intervalClosed="r">
              <cx:binSize val="50"/>
            </cx:binning>
          </cx:layoutPr>
        </cx:series>
      </cx:plotAreaRegion>
      <cx:axis id="0">
        <cx:catScaling gapWidth="0.00329999998"/>
        <cx:title>
          <cx:tx>
            <cx:txData>
              <cx:v># of Clicks</cx:v>
            </cx:txData>
          </cx:tx>
        </cx:title>
        <cx:tickLabels/>
      </cx:axis>
      <cx:axis id="1">
        <cx:valScaling/>
        <cx:title>
          <cx:tx>
            <cx:txData>
              <cx:v>Frequency</cx:v>
            </cx:txData>
          </cx:tx>
        </cx:title>
        <cx:majorGridlines/>
        <cx:tickLabels/>
      </cx:axis>
    </cx:plotArea>
  </cx:chart>
</cx: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366">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5.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8.png"/></Relationships>
</file>

<file path=xl/drawings/_rels/drawing2.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image" Target="../media/image8.png"/></Relationships>
</file>

<file path=xl/drawings/_rels/drawing3.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10.png"/></Relationships>
</file>

<file path=xl/drawings/_rels/drawing4.xml.rels><?xml version="1.0" encoding="UTF-8" standalone="yes"?>
<Relationships xmlns="http://schemas.openxmlformats.org/package/2006/relationships"><Relationship Id="rId3" Type="http://schemas.openxmlformats.org/officeDocument/2006/relationships/image" Target="../media/image12.png"/><Relationship Id="rId2" Type="http://schemas.openxmlformats.org/officeDocument/2006/relationships/image" Target="../media/image11.jpg"/><Relationship Id="rId1" Type="http://schemas.openxmlformats.org/officeDocument/2006/relationships/image" Target="../media/image8.png"/><Relationship Id="rId4" Type="http://schemas.openxmlformats.org/officeDocument/2006/relationships/chart" Target="../charts/chart2.xml"/></Relationships>
</file>

<file path=xl/drawings/_rels/drawing5.xml.rels><?xml version="1.0" encoding="UTF-8" standalone="yes"?>
<Relationships xmlns="http://schemas.openxmlformats.org/package/2006/relationships"><Relationship Id="rId3" Type="http://schemas.openxmlformats.org/officeDocument/2006/relationships/image" Target="../media/image13.png"/><Relationship Id="rId2" Type="http://schemas.openxmlformats.org/officeDocument/2006/relationships/image" Target="../media/image8.png"/><Relationship Id="rId1" Type="http://schemas.openxmlformats.org/officeDocument/2006/relationships/chart" Target="../charts/chart3.xml"/><Relationship Id="rId5" Type="http://schemas.openxmlformats.org/officeDocument/2006/relationships/chart" Target="../charts/chart4.xml"/><Relationship Id="rId4" Type="http://schemas.microsoft.com/office/2014/relationships/chartEx" Target="../charts/chartEx1.xml"/></Relationships>
</file>

<file path=xl/drawings/_rels/drawing6.xml.rels><?xml version="1.0" encoding="UTF-8" standalone="yes"?>
<Relationships xmlns="http://schemas.openxmlformats.org/package/2006/relationships"><Relationship Id="rId3" Type="http://schemas.openxmlformats.org/officeDocument/2006/relationships/image" Target="../media/image15.png"/><Relationship Id="rId2" Type="http://schemas.openxmlformats.org/officeDocument/2006/relationships/image" Target="../media/image14.png"/><Relationship Id="rId1" Type="http://schemas.openxmlformats.org/officeDocument/2006/relationships/image" Target="../media/image8.png"/><Relationship Id="rId4" Type="http://schemas.openxmlformats.org/officeDocument/2006/relationships/image" Target="../media/image16.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78154</xdr:rowOff>
    </xdr:from>
    <xdr:to>
      <xdr:col>3</xdr:col>
      <xdr:colOff>293077</xdr:colOff>
      <xdr:row>0</xdr:row>
      <xdr:rowOff>798837</xdr:rowOff>
    </xdr:to>
    <xdr:pic>
      <xdr:nvPicPr>
        <xdr:cNvPr id="4" name="Picture 3">
          <a:extLst>
            <a:ext uri="{FF2B5EF4-FFF2-40B4-BE49-F238E27FC236}">
              <a16:creationId xmlns:a16="http://schemas.microsoft.com/office/drawing/2014/main" id="{2161D9F0-FD66-8C84-5FA6-426408E27780}"/>
            </a:ext>
          </a:extLst>
        </xdr:cNvPr>
        <xdr:cNvPicPr>
          <a:picLocks noChangeAspect="1"/>
        </xdr:cNvPicPr>
      </xdr:nvPicPr>
      <xdr:blipFill>
        <a:blip xmlns:r="http://schemas.openxmlformats.org/officeDocument/2006/relationships" r:embed="rId1"/>
        <a:stretch>
          <a:fillRect/>
        </a:stretch>
      </xdr:blipFill>
      <xdr:spPr>
        <a:xfrm>
          <a:off x="381000" y="78154"/>
          <a:ext cx="2969846" cy="720683"/>
        </a:xfrm>
        <a:prstGeom prst="rect">
          <a:avLst/>
        </a:prstGeom>
      </xdr:spPr>
    </xdr:pic>
    <xdr:clientData/>
  </xdr:twoCellAnchor>
  <xdr:twoCellAnchor>
    <xdr:from>
      <xdr:col>1</xdr:col>
      <xdr:colOff>31749</xdr:colOff>
      <xdr:row>2</xdr:row>
      <xdr:rowOff>200024</xdr:rowOff>
    </xdr:from>
    <xdr:to>
      <xdr:col>7</xdr:col>
      <xdr:colOff>1481667</xdr:colOff>
      <xdr:row>15</xdr:row>
      <xdr:rowOff>370417</xdr:rowOff>
    </xdr:to>
    <xdr:graphicFrame macro="">
      <xdr:nvGraphicFramePr>
        <xdr:cNvPr id="2" name="Chart 1">
          <a:extLst>
            <a:ext uri="{FF2B5EF4-FFF2-40B4-BE49-F238E27FC236}">
              <a16:creationId xmlns:a16="http://schemas.microsoft.com/office/drawing/2014/main" id="{BDAC4369-D07B-F11F-0D9F-32B45A4F6BD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74084</xdr:colOff>
      <xdr:row>0</xdr:row>
      <xdr:rowOff>116417</xdr:rowOff>
    </xdr:from>
    <xdr:to>
      <xdr:col>1</xdr:col>
      <xdr:colOff>2080847</xdr:colOff>
      <xdr:row>0</xdr:row>
      <xdr:rowOff>837100</xdr:rowOff>
    </xdr:to>
    <xdr:pic>
      <xdr:nvPicPr>
        <xdr:cNvPr id="3" name="Picture 2">
          <a:extLst>
            <a:ext uri="{FF2B5EF4-FFF2-40B4-BE49-F238E27FC236}">
              <a16:creationId xmlns:a16="http://schemas.microsoft.com/office/drawing/2014/main" id="{7A88292E-5C8F-6A43-A5F8-080A3C74B2DA}"/>
            </a:ext>
          </a:extLst>
        </xdr:cNvPr>
        <xdr:cNvPicPr>
          <a:picLocks noChangeAspect="1"/>
        </xdr:cNvPicPr>
      </xdr:nvPicPr>
      <xdr:blipFill>
        <a:blip xmlns:r="http://schemas.openxmlformats.org/officeDocument/2006/relationships" r:embed="rId1"/>
        <a:stretch>
          <a:fillRect/>
        </a:stretch>
      </xdr:blipFill>
      <xdr:spPr>
        <a:xfrm>
          <a:off x="74084" y="116417"/>
          <a:ext cx="2969846" cy="720683"/>
        </a:xfrm>
        <a:prstGeom prst="rect">
          <a:avLst/>
        </a:prstGeom>
      </xdr:spPr>
    </xdr:pic>
    <xdr:clientData/>
  </xdr:twoCellAnchor>
  <xdr:twoCellAnchor editAs="oneCell">
    <xdr:from>
      <xdr:col>0</xdr:col>
      <xdr:colOff>0</xdr:colOff>
      <xdr:row>2</xdr:row>
      <xdr:rowOff>0</xdr:rowOff>
    </xdr:from>
    <xdr:to>
      <xdr:col>4</xdr:col>
      <xdr:colOff>88900</xdr:colOff>
      <xdr:row>8</xdr:row>
      <xdr:rowOff>56062</xdr:rowOff>
    </xdr:to>
    <xdr:pic>
      <xdr:nvPicPr>
        <xdr:cNvPr id="6" name="Picture 5">
          <a:extLst>
            <a:ext uri="{FF2B5EF4-FFF2-40B4-BE49-F238E27FC236}">
              <a16:creationId xmlns:a16="http://schemas.microsoft.com/office/drawing/2014/main" id="{6426E23D-E10A-AE93-B9A4-4F4F038FA385}"/>
            </a:ext>
          </a:extLst>
        </xdr:cNvPr>
        <xdr:cNvPicPr>
          <a:picLocks noChangeAspect="1"/>
        </xdr:cNvPicPr>
      </xdr:nvPicPr>
      <xdr:blipFill>
        <a:blip xmlns:r="http://schemas.openxmlformats.org/officeDocument/2006/relationships" r:embed="rId2"/>
        <a:stretch>
          <a:fillRect/>
        </a:stretch>
      </xdr:blipFill>
      <xdr:spPr>
        <a:xfrm>
          <a:off x="0" y="1576917"/>
          <a:ext cx="7772400" cy="491381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74083</xdr:colOff>
      <xdr:row>20</xdr:row>
      <xdr:rowOff>31750</xdr:rowOff>
    </xdr:from>
    <xdr:to>
      <xdr:col>8</xdr:col>
      <xdr:colOff>13842</xdr:colOff>
      <xdr:row>31</xdr:row>
      <xdr:rowOff>232834</xdr:rowOff>
    </xdr:to>
    <xdr:pic>
      <xdr:nvPicPr>
        <xdr:cNvPr id="5" name="Picture 4">
          <a:extLst>
            <a:ext uri="{FF2B5EF4-FFF2-40B4-BE49-F238E27FC236}">
              <a16:creationId xmlns:a16="http://schemas.microsoft.com/office/drawing/2014/main" id="{FFB1CBDD-7176-A7A7-9C13-196EEA3D39AD}"/>
            </a:ext>
          </a:extLst>
        </xdr:cNvPr>
        <xdr:cNvPicPr>
          <a:picLocks noChangeAspect="1"/>
        </xdr:cNvPicPr>
      </xdr:nvPicPr>
      <xdr:blipFill rotWithShape="1">
        <a:blip xmlns:r="http://schemas.openxmlformats.org/officeDocument/2006/relationships" r:embed="rId1"/>
        <a:srcRect l="30909" t="49867" r="46078" b="15821"/>
        <a:stretch/>
      </xdr:blipFill>
      <xdr:spPr>
        <a:xfrm>
          <a:off x="264583" y="8392583"/>
          <a:ext cx="9665842" cy="4053417"/>
        </a:xfrm>
        <a:prstGeom prst="rect">
          <a:avLst/>
        </a:prstGeom>
      </xdr:spPr>
    </xdr:pic>
    <xdr:clientData/>
  </xdr:twoCellAnchor>
  <xdr:twoCellAnchor editAs="oneCell">
    <xdr:from>
      <xdr:col>1</xdr:col>
      <xdr:colOff>10583</xdr:colOff>
      <xdr:row>0</xdr:row>
      <xdr:rowOff>52915</xdr:rowOff>
    </xdr:from>
    <xdr:to>
      <xdr:col>3</xdr:col>
      <xdr:colOff>154679</xdr:colOff>
      <xdr:row>0</xdr:row>
      <xdr:rowOff>773598</xdr:rowOff>
    </xdr:to>
    <xdr:pic>
      <xdr:nvPicPr>
        <xdr:cNvPr id="2" name="Picture 1">
          <a:extLst>
            <a:ext uri="{FF2B5EF4-FFF2-40B4-BE49-F238E27FC236}">
              <a16:creationId xmlns:a16="http://schemas.microsoft.com/office/drawing/2014/main" id="{C44E7CD1-A019-A944-BEA7-B013D1B4FBA4}"/>
            </a:ext>
          </a:extLst>
        </xdr:cNvPr>
        <xdr:cNvPicPr>
          <a:picLocks noChangeAspect="1"/>
        </xdr:cNvPicPr>
      </xdr:nvPicPr>
      <xdr:blipFill>
        <a:blip xmlns:r="http://schemas.openxmlformats.org/officeDocument/2006/relationships" r:embed="rId2"/>
        <a:stretch>
          <a:fillRect/>
        </a:stretch>
      </xdr:blipFill>
      <xdr:spPr>
        <a:xfrm>
          <a:off x="201083" y="52915"/>
          <a:ext cx="2969846" cy="720683"/>
        </a:xfrm>
        <a:prstGeom prst="rect">
          <a:avLst/>
        </a:prstGeom>
      </xdr:spPr>
    </xdr:pic>
    <xdr:clientData/>
  </xdr:twoCellAnchor>
  <xdr:twoCellAnchor editAs="oneCell">
    <xdr:from>
      <xdr:col>1</xdr:col>
      <xdr:colOff>0</xdr:colOff>
      <xdr:row>2</xdr:row>
      <xdr:rowOff>0</xdr:rowOff>
    </xdr:from>
    <xdr:to>
      <xdr:col>1</xdr:col>
      <xdr:colOff>304800</xdr:colOff>
      <xdr:row>2</xdr:row>
      <xdr:rowOff>304800</xdr:rowOff>
    </xdr:to>
    <xdr:sp macro="" textlink="">
      <xdr:nvSpPr>
        <xdr:cNvPr id="4097" name="AutoShape 1" descr="Output image">
          <a:extLst>
            <a:ext uri="{FF2B5EF4-FFF2-40B4-BE49-F238E27FC236}">
              <a16:creationId xmlns:a16="http://schemas.microsoft.com/office/drawing/2014/main" id="{77E4AFF8-7B3A-557C-A968-99B24103D1E3}"/>
            </a:ext>
          </a:extLst>
        </xdr:cNvPr>
        <xdr:cNvSpPr>
          <a:spLocks noChangeAspect="1" noChangeArrowheads="1"/>
        </xdr:cNvSpPr>
      </xdr:nvSpPr>
      <xdr:spPr bwMode="auto">
        <a:xfrm>
          <a:off x="190500" y="1600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152400</xdr:colOff>
      <xdr:row>0</xdr:row>
      <xdr:rowOff>0</xdr:rowOff>
    </xdr:from>
    <xdr:to>
      <xdr:col>3</xdr:col>
      <xdr:colOff>467946</xdr:colOff>
      <xdr:row>0</xdr:row>
      <xdr:rowOff>720683</xdr:rowOff>
    </xdr:to>
    <xdr:pic>
      <xdr:nvPicPr>
        <xdr:cNvPr id="4" name="Picture 3">
          <a:extLst>
            <a:ext uri="{FF2B5EF4-FFF2-40B4-BE49-F238E27FC236}">
              <a16:creationId xmlns:a16="http://schemas.microsoft.com/office/drawing/2014/main" id="{E70B8BF2-9BED-9042-B1DD-8ED50744361C}"/>
            </a:ext>
          </a:extLst>
        </xdr:cNvPr>
        <xdr:cNvPicPr>
          <a:picLocks noChangeAspect="1"/>
        </xdr:cNvPicPr>
      </xdr:nvPicPr>
      <xdr:blipFill>
        <a:blip xmlns:r="http://schemas.openxmlformats.org/officeDocument/2006/relationships" r:embed="rId1"/>
        <a:stretch>
          <a:fillRect/>
        </a:stretch>
      </xdr:blipFill>
      <xdr:spPr>
        <a:xfrm>
          <a:off x="152400" y="0"/>
          <a:ext cx="2969846" cy="720683"/>
        </a:xfrm>
        <a:prstGeom prst="rect">
          <a:avLst/>
        </a:prstGeom>
      </xdr:spPr>
    </xdr:pic>
    <xdr:clientData/>
  </xdr:twoCellAnchor>
  <xdr:twoCellAnchor editAs="oneCell">
    <xdr:from>
      <xdr:col>0</xdr:col>
      <xdr:colOff>201084</xdr:colOff>
      <xdr:row>15</xdr:row>
      <xdr:rowOff>137583</xdr:rowOff>
    </xdr:from>
    <xdr:to>
      <xdr:col>8</xdr:col>
      <xdr:colOff>810382</xdr:colOff>
      <xdr:row>16</xdr:row>
      <xdr:rowOff>1238487</xdr:rowOff>
    </xdr:to>
    <xdr:pic>
      <xdr:nvPicPr>
        <xdr:cNvPr id="2" name="Picture 1">
          <a:extLst>
            <a:ext uri="{FF2B5EF4-FFF2-40B4-BE49-F238E27FC236}">
              <a16:creationId xmlns:a16="http://schemas.microsoft.com/office/drawing/2014/main" id="{2A165C12-287A-AA49-A0A3-23FD1B547BD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01084" y="10541000"/>
          <a:ext cx="10568215" cy="6297320"/>
        </a:xfrm>
        <a:prstGeom prst="rect">
          <a:avLst/>
        </a:prstGeom>
      </xdr:spPr>
    </xdr:pic>
    <xdr:clientData/>
  </xdr:twoCellAnchor>
  <xdr:twoCellAnchor editAs="oneCell">
    <xdr:from>
      <xdr:col>0</xdr:col>
      <xdr:colOff>74082</xdr:colOff>
      <xdr:row>2</xdr:row>
      <xdr:rowOff>21166</xdr:rowOff>
    </xdr:from>
    <xdr:to>
      <xdr:col>8</xdr:col>
      <xdr:colOff>1026582</xdr:colOff>
      <xdr:row>2</xdr:row>
      <xdr:rowOff>5149497</xdr:rowOff>
    </xdr:to>
    <xdr:pic>
      <xdr:nvPicPr>
        <xdr:cNvPr id="3" name="Picture 2">
          <a:extLst>
            <a:ext uri="{FF2B5EF4-FFF2-40B4-BE49-F238E27FC236}">
              <a16:creationId xmlns:a16="http://schemas.microsoft.com/office/drawing/2014/main" id="{6EB030D7-D357-0184-556F-4B25C59E076B}"/>
            </a:ext>
          </a:extLst>
        </xdr:cNvPr>
        <xdr:cNvPicPr>
          <a:picLocks noChangeAspect="1"/>
        </xdr:cNvPicPr>
      </xdr:nvPicPr>
      <xdr:blipFill rotWithShape="1">
        <a:blip xmlns:r="http://schemas.openxmlformats.org/officeDocument/2006/relationships" r:embed="rId3"/>
        <a:srcRect l="19880" t="33225" r="10146" b="16135"/>
        <a:stretch>
          <a:fillRect/>
        </a:stretch>
      </xdr:blipFill>
      <xdr:spPr>
        <a:xfrm>
          <a:off x="74082" y="1227666"/>
          <a:ext cx="10911417" cy="5128331"/>
        </a:xfrm>
        <a:prstGeom prst="rect">
          <a:avLst/>
        </a:prstGeom>
      </xdr:spPr>
    </xdr:pic>
    <xdr:clientData/>
  </xdr:twoCellAnchor>
  <xdr:twoCellAnchor>
    <xdr:from>
      <xdr:col>8</xdr:col>
      <xdr:colOff>1344083</xdr:colOff>
      <xdr:row>2</xdr:row>
      <xdr:rowOff>295276</xdr:rowOff>
    </xdr:from>
    <xdr:to>
      <xdr:col>14</xdr:col>
      <xdr:colOff>127000</xdr:colOff>
      <xdr:row>2</xdr:row>
      <xdr:rowOff>3038476</xdr:rowOff>
    </xdr:to>
    <xdr:graphicFrame macro="">
      <xdr:nvGraphicFramePr>
        <xdr:cNvPr id="5" name="Chart 4">
          <a:extLst>
            <a:ext uri="{FF2B5EF4-FFF2-40B4-BE49-F238E27FC236}">
              <a16:creationId xmlns:a16="http://schemas.microsoft.com/office/drawing/2014/main" id="{787419A5-D365-18B3-54A8-2E83C54821B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190499</xdr:colOff>
      <xdr:row>77</xdr:row>
      <xdr:rowOff>211666</xdr:rowOff>
    </xdr:from>
    <xdr:to>
      <xdr:col>3</xdr:col>
      <xdr:colOff>2074333</xdr:colOff>
      <xdr:row>77</xdr:row>
      <xdr:rowOff>4751917</xdr:rowOff>
    </xdr:to>
    <xdr:graphicFrame macro="">
      <xdr:nvGraphicFramePr>
        <xdr:cNvPr id="4" name="Chart 3">
          <a:extLst>
            <a:ext uri="{FF2B5EF4-FFF2-40B4-BE49-F238E27FC236}">
              <a16:creationId xmlns:a16="http://schemas.microsoft.com/office/drawing/2014/main" id="{5C78F279-BD59-D6DF-E96B-F221D1A02FE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84667</xdr:colOff>
      <xdr:row>0</xdr:row>
      <xdr:rowOff>116417</xdr:rowOff>
    </xdr:from>
    <xdr:to>
      <xdr:col>3</xdr:col>
      <xdr:colOff>768513</xdr:colOff>
      <xdr:row>0</xdr:row>
      <xdr:rowOff>837100</xdr:rowOff>
    </xdr:to>
    <xdr:pic>
      <xdr:nvPicPr>
        <xdr:cNvPr id="3" name="Picture 2">
          <a:extLst>
            <a:ext uri="{FF2B5EF4-FFF2-40B4-BE49-F238E27FC236}">
              <a16:creationId xmlns:a16="http://schemas.microsoft.com/office/drawing/2014/main" id="{807F5EFA-90E5-8F42-966C-D1BFE9C866C7}"/>
            </a:ext>
          </a:extLst>
        </xdr:cNvPr>
        <xdr:cNvPicPr>
          <a:picLocks noChangeAspect="1"/>
        </xdr:cNvPicPr>
      </xdr:nvPicPr>
      <xdr:blipFill>
        <a:blip xmlns:r="http://schemas.openxmlformats.org/officeDocument/2006/relationships" r:embed="rId2"/>
        <a:stretch>
          <a:fillRect/>
        </a:stretch>
      </xdr:blipFill>
      <xdr:spPr>
        <a:xfrm>
          <a:off x="285750" y="116417"/>
          <a:ext cx="2969846" cy="720683"/>
        </a:xfrm>
        <a:prstGeom prst="rect">
          <a:avLst/>
        </a:prstGeom>
      </xdr:spPr>
    </xdr:pic>
    <xdr:clientData/>
  </xdr:twoCellAnchor>
  <xdr:twoCellAnchor editAs="oneCell">
    <xdr:from>
      <xdr:col>1</xdr:col>
      <xdr:colOff>0</xdr:colOff>
      <xdr:row>59</xdr:row>
      <xdr:rowOff>0</xdr:rowOff>
    </xdr:from>
    <xdr:to>
      <xdr:col>1</xdr:col>
      <xdr:colOff>304800</xdr:colOff>
      <xdr:row>59</xdr:row>
      <xdr:rowOff>304800</xdr:rowOff>
    </xdr:to>
    <xdr:sp macro="" textlink="">
      <xdr:nvSpPr>
        <xdr:cNvPr id="5122" name="AutoShape 2" descr="Output image">
          <a:extLst>
            <a:ext uri="{FF2B5EF4-FFF2-40B4-BE49-F238E27FC236}">
              <a16:creationId xmlns:a16="http://schemas.microsoft.com/office/drawing/2014/main" id="{E4746748-AA44-8A12-4671-42B4A699871C}"/>
            </a:ext>
          </a:extLst>
        </xdr:cNvPr>
        <xdr:cNvSpPr>
          <a:spLocks noChangeAspect="1" noChangeArrowheads="1"/>
        </xdr:cNvSpPr>
      </xdr:nvSpPr>
      <xdr:spPr bwMode="auto">
        <a:xfrm>
          <a:off x="203200" y="1346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59</xdr:row>
      <xdr:rowOff>0</xdr:rowOff>
    </xdr:from>
    <xdr:to>
      <xdr:col>5</xdr:col>
      <xdr:colOff>270933</xdr:colOff>
      <xdr:row>59</xdr:row>
      <xdr:rowOff>4470400</xdr:rowOff>
    </xdr:to>
    <xdr:pic>
      <xdr:nvPicPr>
        <xdr:cNvPr id="5" name="Picture 4">
          <a:extLst>
            <a:ext uri="{FF2B5EF4-FFF2-40B4-BE49-F238E27FC236}">
              <a16:creationId xmlns:a16="http://schemas.microsoft.com/office/drawing/2014/main" id="{6F5537E7-833F-5C86-ED63-5E0B3AC5868C}"/>
            </a:ext>
          </a:extLst>
        </xdr:cNvPr>
        <xdr:cNvPicPr>
          <a:picLocks noChangeAspect="1"/>
        </xdr:cNvPicPr>
      </xdr:nvPicPr>
      <xdr:blipFill>
        <a:blip xmlns:r="http://schemas.openxmlformats.org/officeDocument/2006/relationships" r:embed="rId3"/>
        <a:stretch>
          <a:fillRect/>
        </a:stretch>
      </xdr:blipFill>
      <xdr:spPr>
        <a:xfrm>
          <a:off x="201083" y="1354667"/>
          <a:ext cx="7213600" cy="4470400"/>
        </a:xfrm>
        <a:prstGeom prst="rect">
          <a:avLst/>
        </a:prstGeom>
      </xdr:spPr>
    </xdr:pic>
    <xdr:clientData/>
  </xdr:twoCellAnchor>
  <xdr:twoCellAnchor>
    <xdr:from>
      <xdr:col>0</xdr:col>
      <xdr:colOff>156633</xdr:colOff>
      <xdr:row>1</xdr:row>
      <xdr:rowOff>162983</xdr:rowOff>
    </xdr:from>
    <xdr:to>
      <xdr:col>5</xdr:col>
      <xdr:colOff>21166</xdr:colOff>
      <xdr:row>1</xdr:row>
      <xdr:rowOff>5132917</xdr:rowOff>
    </xdr:to>
    <mc:AlternateContent xmlns:mc="http://schemas.openxmlformats.org/markup-compatibility/2006">
      <mc:Choice xmlns:cx1="http://schemas.microsoft.com/office/drawing/2015/9/8/chartex" Requires="cx1">
        <xdr:graphicFrame macro="">
          <xdr:nvGraphicFramePr>
            <xdr:cNvPr id="2" name="Chart 1" descr="Chart type: Histogram. Frequency of '# of Clicks'&#10;&#10;Description automatically generated">
              <a:extLst>
                <a:ext uri="{FF2B5EF4-FFF2-40B4-BE49-F238E27FC236}">
                  <a16:creationId xmlns:a16="http://schemas.microsoft.com/office/drawing/2014/main" id="{AA153C91-B360-78E7-09D1-B23CAC2B38D4}"/>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4"/>
            </a:graphicData>
          </a:graphic>
        </xdr:graphicFrame>
      </mc:Choice>
      <mc:Fallback>
        <xdr:sp macro="" textlink="">
          <xdr:nvSpPr>
            <xdr:cNvPr id="0" name=""/>
            <xdr:cNvSpPr>
              <a:spLocks noTextEdit="1"/>
            </xdr:cNvSpPr>
          </xdr:nvSpPr>
          <xdr:spPr>
            <a:xfrm>
              <a:off x="156633" y="1090083"/>
              <a:ext cx="8462433" cy="4969934"/>
            </a:xfrm>
            <a:prstGeom prst="rect">
              <a:avLst/>
            </a:prstGeom>
            <a:solidFill>
              <a:prstClr val="white"/>
            </a:solidFill>
            <a:ln w="1">
              <a:solidFill>
                <a:prstClr val="green"/>
              </a:solidFill>
            </a:ln>
          </xdr:spPr>
          <xdr:txBody>
            <a:bodyPr vertOverflow="clip" horzOverflow="clip"/>
            <a:lstStyle/>
            <a:p>
              <a:r>
                <a:rPr lang="en-US"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5</xdr:col>
      <xdr:colOff>378882</xdr:colOff>
      <xdr:row>1</xdr:row>
      <xdr:rowOff>35983</xdr:rowOff>
    </xdr:from>
    <xdr:to>
      <xdr:col>14</xdr:col>
      <xdr:colOff>793749</xdr:colOff>
      <xdr:row>1</xdr:row>
      <xdr:rowOff>5143500</xdr:rowOff>
    </xdr:to>
    <xdr:graphicFrame macro="">
      <xdr:nvGraphicFramePr>
        <xdr:cNvPr id="7" name="Chart 6" descr="Chart type: Scatter. Field: # of Opened and Field: # of Clicks appear highly correlated.&#10;&#10;Description automatically generated">
          <a:extLst>
            <a:ext uri="{FF2B5EF4-FFF2-40B4-BE49-F238E27FC236}">
              <a16:creationId xmlns:a16="http://schemas.microsoft.com/office/drawing/2014/main" id="{691787A4-1470-716D-C4C1-4CB8D24BE53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6</xdr:col>
      <xdr:colOff>426357</xdr:colOff>
      <xdr:row>2</xdr:row>
      <xdr:rowOff>308429</xdr:rowOff>
    </xdr:from>
    <xdr:to>
      <xdr:col>6</xdr:col>
      <xdr:colOff>435428</xdr:colOff>
      <xdr:row>16</xdr:row>
      <xdr:rowOff>0</xdr:rowOff>
    </xdr:to>
    <xdr:cxnSp macro="">
      <xdr:nvCxnSpPr>
        <xdr:cNvPr id="8" name="Straight Connector 7">
          <a:extLst>
            <a:ext uri="{FF2B5EF4-FFF2-40B4-BE49-F238E27FC236}">
              <a16:creationId xmlns:a16="http://schemas.microsoft.com/office/drawing/2014/main" id="{341DA09D-4C96-BA75-33B6-88EB12071380}"/>
            </a:ext>
          </a:extLst>
        </xdr:cNvPr>
        <xdr:cNvCxnSpPr/>
      </xdr:nvCxnSpPr>
      <xdr:spPr>
        <a:xfrm>
          <a:off x="6413500" y="1623786"/>
          <a:ext cx="9071" cy="7184571"/>
        </a:xfrm>
        <a:prstGeom prst="line">
          <a:avLst/>
        </a:prstGeom>
        <a:ln>
          <a:solidFill>
            <a:srgbClr val="7030A0"/>
          </a:solidFill>
        </a:ln>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1</xdr:col>
      <xdr:colOff>0</xdr:colOff>
      <xdr:row>0</xdr:row>
      <xdr:rowOff>0</xdr:rowOff>
    </xdr:from>
    <xdr:to>
      <xdr:col>3</xdr:col>
      <xdr:colOff>855038</xdr:colOff>
      <xdr:row>0</xdr:row>
      <xdr:rowOff>857250</xdr:rowOff>
    </xdr:to>
    <xdr:pic>
      <xdr:nvPicPr>
        <xdr:cNvPr id="15" name="Picture 14">
          <a:extLst>
            <a:ext uri="{FF2B5EF4-FFF2-40B4-BE49-F238E27FC236}">
              <a16:creationId xmlns:a16="http://schemas.microsoft.com/office/drawing/2014/main" id="{99ED222E-10BE-6146-B044-DD2FF4840B97}"/>
            </a:ext>
          </a:extLst>
        </xdr:cNvPr>
        <xdr:cNvPicPr>
          <a:picLocks noChangeAspect="1"/>
        </xdr:cNvPicPr>
      </xdr:nvPicPr>
      <xdr:blipFill>
        <a:blip xmlns:r="http://schemas.openxmlformats.org/officeDocument/2006/relationships" r:embed="rId1"/>
        <a:stretch>
          <a:fillRect/>
        </a:stretch>
      </xdr:blipFill>
      <xdr:spPr>
        <a:xfrm>
          <a:off x="232833" y="0"/>
          <a:ext cx="3532622" cy="857250"/>
        </a:xfrm>
        <a:prstGeom prst="rect">
          <a:avLst/>
        </a:prstGeom>
      </xdr:spPr>
    </xdr:pic>
    <xdr:clientData/>
  </xdr:twoCellAnchor>
  <xdr:twoCellAnchor editAs="oneCell">
    <xdr:from>
      <xdr:col>1</xdr:col>
      <xdr:colOff>42331</xdr:colOff>
      <xdr:row>3</xdr:row>
      <xdr:rowOff>63498</xdr:rowOff>
    </xdr:from>
    <xdr:to>
      <xdr:col>6</xdr:col>
      <xdr:colOff>232833</xdr:colOff>
      <xdr:row>11</xdr:row>
      <xdr:rowOff>509</xdr:rowOff>
    </xdr:to>
    <xdr:pic>
      <xdr:nvPicPr>
        <xdr:cNvPr id="6" name="Picture 5">
          <a:extLst>
            <a:ext uri="{FF2B5EF4-FFF2-40B4-BE49-F238E27FC236}">
              <a16:creationId xmlns:a16="http://schemas.microsoft.com/office/drawing/2014/main" id="{CB9E6907-A1A1-9419-B716-7C01E046D759}"/>
            </a:ext>
          </a:extLst>
        </xdr:cNvPr>
        <xdr:cNvPicPr>
          <a:picLocks noChangeAspect="1"/>
        </xdr:cNvPicPr>
      </xdr:nvPicPr>
      <xdr:blipFill rotWithShape="1">
        <a:blip xmlns:r="http://schemas.openxmlformats.org/officeDocument/2006/relationships" r:embed="rId2"/>
        <a:srcRect l="39898" t="21805" r="17619" b="7118"/>
        <a:stretch>
          <a:fillRect/>
        </a:stretch>
      </xdr:blipFill>
      <xdr:spPr>
        <a:xfrm>
          <a:off x="275164" y="1809748"/>
          <a:ext cx="6487586" cy="7049011"/>
        </a:xfrm>
        <a:prstGeom prst="rect">
          <a:avLst/>
        </a:prstGeom>
      </xdr:spPr>
    </xdr:pic>
    <xdr:clientData/>
  </xdr:twoCellAnchor>
  <xdr:twoCellAnchor editAs="oneCell">
    <xdr:from>
      <xdr:col>0</xdr:col>
      <xdr:colOff>137582</xdr:colOff>
      <xdr:row>12</xdr:row>
      <xdr:rowOff>42333</xdr:rowOff>
    </xdr:from>
    <xdr:to>
      <xdr:col>12</xdr:col>
      <xdr:colOff>31750</xdr:colOff>
      <xdr:row>15</xdr:row>
      <xdr:rowOff>4909425</xdr:rowOff>
    </xdr:to>
    <xdr:pic>
      <xdr:nvPicPr>
        <xdr:cNvPr id="3" name="Picture 2">
          <a:extLst>
            <a:ext uri="{FF2B5EF4-FFF2-40B4-BE49-F238E27FC236}">
              <a16:creationId xmlns:a16="http://schemas.microsoft.com/office/drawing/2014/main" id="{4729413E-9984-118B-7467-7F09170F80AA}"/>
            </a:ext>
          </a:extLst>
        </xdr:cNvPr>
        <xdr:cNvPicPr>
          <a:picLocks noChangeAspect="1"/>
        </xdr:cNvPicPr>
      </xdr:nvPicPr>
      <xdr:blipFill rotWithShape="1">
        <a:blip xmlns:r="http://schemas.openxmlformats.org/officeDocument/2006/relationships" r:embed="rId3"/>
        <a:srcRect t="11051" b="11437"/>
        <a:stretch>
          <a:fillRect/>
        </a:stretch>
      </xdr:blipFill>
      <xdr:spPr>
        <a:xfrm>
          <a:off x="137582" y="9323916"/>
          <a:ext cx="13663085" cy="6877926"/>
        </a:xfrm>
        <a:prstGeom prst="rect">
          <a:avLst/>
        </a:prstGeom>
      </xdr:spPr>
    </xdr:pic>
    <xdr:clientData/>
  </xdr:twoCellAnchor>
  <xdr:twoCellAnchor editAs="oneCell">
    <xdr:from>
      <xdr:col>6</xdr:col>
      <xdr:colOff>455083</xdr:colOff>
      <xdr:row>3</xdr:row>
      <xdr:rowOff>105833</xdr:rowOff>
    </xdr:from>
    <xdr:to>
      <xdr:col>11</xdr:col>
      <xdr:colOff>952441</xdr:colOff>
      <xdr:row>10</xdr:row>
      <xdr:rowOff>1629833</xdr:rowOff>
    </xdr:to>
    <xdr:pic>
      <xdr:nvPicPr>
        <xdr:cNvPr id="4" name="Picture 3">
          <a:extLst>
            <a:ext uri="{FF2B5EF4-FFF2-40B4-BE49-F238E27FC236}">
              <a16:creationId xmlns:a16="http://schemas.microsoft.com/office/drawing/2014/main" id="{B4875B5D-0EFB-1642-DB58-7CDB9E049A06}"/>
            </a:ext>
          </a:extLst>
        </xdr:cNvPr>
        <xdr:cNvPicPr>
          <a:picLocks noChangeAspect="1"/>
        </xdr:cNvPicPr>
      </xdr:nvPicPr>
      <xdr:blipFill rotWithShape="1">
        <a:blip xmlns:r="http://schemas.openxmlformats.org/officeDocument/2006/relationships" r:embed="rId4"/>
        <a:srcRect l="17021" t="10483" r="18437" b="14457"/>
        <a:stretch>
          <a:fillRect/>
        </a:stretch>
      </xdr:blipFill>
      <xdr:spPr>
        <a:xfrm>
          <a:off x="6985000" y="1852083"/>
          <a:ext cx="6529858" cy="4931833"/>
        </a:xfrm>
        <a:prstGeom prst="rect">
          <a:avLst/>
        </a:prstGeom>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uthor" refreshedDate="45567.587607870373" createdVersion="4" refreshedVersion="8" minRefreshableVersion="3" recordCount="33" xr:uid="{00000000-000A-0000-FFFF-FFFF24000000}">
  <cacheSource type="worksheet">
    <worksheetSource name="Expenditures"/>
  </cacheSource>
  <cacheFields count="4">
    <cacheField name="DATE" numFmtId="14">
      <sharedItems containsSemiMixedTypes="0" containsNonDate="0" containsDate="1" containsString="0" minDate="2024-07-16T00:00:00" maxDate="2024-10-03T00:00:00" count="22">
        <d v="2024-10-02T00:00:00"/>
        <d v="2024-09-25T00:00:00"/>
        <d v="2024-09-24T00:00:00"/>
        <d v="2024-09-23T00:00:00"/>
        <d v="2024-09-22T00:00:00"/>
        <d v="2024-09-21T00:00:00"/>
        <d v="2024-09-20T00:00:00"/>
        <d v="2024-09-19T00:00:00"/>
        <d v="2024-09-18T00:00:00"/>
        <d v="2024-09-17T00:00:00"/>
        <d v="2024-09-16T00:00:00"/>
        <d v="2024-09-12T00:00:00"/>
        <d v="2024-09-07T00:00:00"/>
        <d v="2024-09-02T00:00:00"/>
        <d v="2024-09-01T00:00:00"/>
        <d v="2024-08-21T00:00:00"/>
        <d v="2024-08-18T00:00:00"/>
        <d v="2024-08-13T00:00:00"/>
        <d v="2024-07-29T00:00:00"/>
        <d v="2024-07-24T00:00:00"/>
        <d v="2024-07-19T00:00:00"/>
        <d v="2024-07-16T00:00:00"/>
      </sharedItems>
    </cacheField>
    <cacheField name="CATEGORY" numFmtId="0">
      <sharedItems count="9">
        <s v="Medical"/>
        <s v="Household"/>
        <s v="Entertainment"/>
        <s v="Food"/>
        <s v="Children"/>
        <s v="Investment Accounts"/>
        <s v="Personal"/>
        <s v="Pets"/>
        <s v="Transportation"/>
      </sharedItems>
    </cacheField>
    <cacheField name="DESCRIPTION" numFmtId="0">
      <sharedItems count="26">
        <s v="Insurance"/>
        <s v="Mortgage"/>
        <s v="Electricity"/>
        <s v="Water/sewer"/>
        <s v="Garbage"/>
        <s v="Cell phone"/>
        <s v="Movies"/>
        <s v="Groceries"/>
        <s v="Dining out"/>
        <s v="Lunch money"/>
        <s v="Savings"/>
        <s v="Investment account"/>
        <s v="Health/Fitness club"/>
        <s v="Food"/>
        <s v="Grooming"/>
        <s v="Other"/>
        <s v="Car 1 Payment "/>
        <s v="Car 2 Payment "/>
        <s v="Car Insurance"/>
        <s v="Fuel"/>
        <s v="Internet" u="1"/>
        <s v="Television" u="1"/>
        <s v="Credit Card 1 " u="1"/>
        <s v="Home phone" u="1"/>
        <s v="Supplies" u="1"/>
        <s v="Maintenance/repairs" u="1"/>
      </sharedItems>
    </cacheField>
    <cacheField name="AMOUNT" numFmtId="44">
      <sharedItems containsSemiMixedTypes="0" containsString="0" containsNumber="1" containsInteger="1" minValue="25" maxValue="5000"/>
    </cacheField>
  </cacheFields>
  <extLst>
    <ext xmlns:x14="http://schemas.microsoft.com/office/spreadsheetml/2009/9/main" uri="{725AE2AE-9491-48be-B2B4-4EB974FC3084}">
      <x14:pivotCacheDefinition pivotCacheId="3"/>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3">
  <r>
    <x v="0"/>
    <x v="0"/>
    <x v="0"/>
    <n v="500"/>
  </r>
  <r>
    <x v="1"/>
    <x v="1"/>
    <x v="1"/>
    <n v="1000"/>
  </r>
  <r>
    <x v="1"/>
    <x v="1"/>
    <x v="2"/>
    <n v="100"/>
  </r>
  <r>
    <x v="1"/>
    <x v="1"/>
    <x v="3"/>
    <n v="50"/>
  </r>
  <r>
    <x v="1"/>
    <x v="1"/>
    <x v="4"/>
    <n v="25"/>
  </r>
  <r>
    <x v="1"/>
    <x v="1"/>
    <x v="5"/>
    <n v="100"/>
  </r>
  <r>
    <x v="1"/>
    <x v="1"/>
    <x v="5"/>
    <n v="30"/>
  </r>
  <r>
    <x v="1"/>
    <x v="1"/>
    <x v="1"/>
    <n v="50"/>
  </r>
  <r>
    <x v="1"/>
    <x v="1"/>
    <x v="5"/>
    <n v="50"/>
  </r>
  <r>
    <x v="1"/>
    <x v="1"/>
    <x v="5"/>
    <n v="25"/>
  </r>
  <r>
    <x v="2"/>
    <x v="1"/>
    <x v="2"/>
    <n v="100"/>
  </r>
  <r>
    <x v="3"/>
    <x v="2"/>
    <x v="6"/>
    <n v="37"/>
  </r>
  <r>
    <x v="4"/>
    <x v="3"/>
    <x v="7"/>
    <n v="350"/>
  </r>
  <r>
    <x v="5"/>
    <x v="3"/>
    <x v="8"/>
    <n v="75"/>
  </r>
  <r>
    <x v="6"/>
    <x v="4"/>
    <x v="9"/>
    <n v="150"/>
  </r>
  <r>
    <x v="7"/>
    <x v="5"/>
    <x v="10"/>
    <n v="250"/>
  </r>
  <r>
    <x v="8"/>
    <x v="5"/>
    <x v="11"/>
    <n v="250"/>
  </r>
  <r>
    <x v="9"/>
    <x v="6"/>
    <x v="12"/>
    <n v="100"/>
  </r>
  <r>
    <x v="10"/>
    <x v="7"/>
    <x v="13"/>
    <n v="50"/>
  </r>
  <r>
    <x v="11"/>
    <x v="7"/>
    <x v="14"/>
    <n v="50"/>
  </r>
  <r>
    <x v="11"/>
    <x v="7"/>
    <x v="15"/>
    <n v="50"/>
  </r>
  <r>
    <x v="12"/>
    <x v="8"/>
    <x v="16"/>
    <n v="300"/>
  </r>
  <r>
    <x v="12"/>
    <x v="8"/>
    <x v="17"/>
    <n v="350"/>
  </r>
  <r>
    <x v="12"/>
    <x v="8"/>
    <x v="18"/>
    <n v="50"/>
  </r>
  <r>
    <x v="13"/>
    <x v="8"/>
    <x v="19"/>
    <n v="50"/>
  </r>
  <r>
    <x v="14"/>
    <x v="8"/>
    <x v="19"/>
    <n v="25"/>
  </r>
  <r>
    <x v="15"/>
    <x v="8"/>
    <x v="17"/>
    <n v="150"/>
  </r>
  <r>
    <x v="16"/>
    <x v="1"/>
    <x v="1"/>
    <n v="5000"/>
  </r>
  <r>
    <x v="17"/>
    <x v="1"/>
    <x v="2"/>
    <n v="200"/>
  </r>
  <r>
    <x v="18"/>
    <x v="1"/>
    <x v="5"/>
    <n v="100"/>
  </r>
  <r>
    <x v="19"/>
    <x v="1"/>
    <x v="4"/>
    <n v="50"/>
  </r>
  <r>
    <x v="20"/>
    <x v="1"/>
    <x v="1"/>
    <n v="1000"/>
  </r>
  <r>
    <x v="21"/>
    <x v="2"/>
    <x v="6"/>
    <n v="75"/>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400-000000000000}" name="CategoryTotals" cacheId="0" applyNumberFormats="0" applyBorderFormats="0" applyFontFormats="0" applyPatternFormats="0" applyAlignmentFormats="0" applyWidthHeightFormats="1" dataCaption="Values" updatedVersion="8" minRefreshableVersion="3" useAutoFormatting="1" itemPrintTitles="1" createdVersion="4" indent="0" outline="1" outlineData="1" multipleFieldFilters="0">
  <location ref="B3:C13" firstHeaderRow="1" firstDataRow="1" firstDataCol="1"/>
  <pivotFields count="4">
    <pivotField numFmtId="14" showAll="0"/>
    <pivotField axis="axisRow" showAll="0">
      <items count="10">
        <item x="4"/>
        <item x="2"/>
        <item x="3"/>
        <item x="1"/>
        <item x="5"/>
        <item x="0"/>
        <item x="6"/>
        <item x="7"/>
        <item x="8"/>
        <item t="default"/>
      </items>
    </pivotField>
    <pivotField showAll="0"/>
    <pivotField dataField="1" numFmtId="44" showAll="0"/>
  </pivotFields>
  <rowFields count="1">
    <field x="1"/>
  </rowFields>
  <rowItems count="10">
    <i>
      <x/>
    </i>
    <i>
      <x v="1"/>
    </i>
    <i>
      <x v="2"/>
    </i>
    <i>
      <x v="3"/>
    </i>
    <i>
      <x v="4"/>
    </i>
    <i>
      <x v="5"/>
    </i>
    <i>
      <x v="6"/>
    </i>
    <i>
      <x v="7"/>
    </i>
    <i>
      <x v="8"/>
    </i>
    <i t="grand">
      <x/>
    </i>
  </rowItems>
  <colItems count="1">
    <i/>
  </colItems>
  <dataFields count="1">
    <dataField name="Sum of AMOUNT" fld="3" baseField="0" baseItem="0" numFmtId="42"/>
  </dataFields>
  <formats count="1">
    <format dxfId="6">
      <pivotArea outline="0" collapsedLevelsAreSubtotals="1" fieldPosition="0"/>
    </format>
  </formats>
  <pivotTableStyleInfo name="Semi Budget PivotTable" showRowHeaders="1" showColHeaders="1" showRowStripes="0" showColStripes="0" showLastColumn="1"/>
  <extLst>
    <ext xmlns:x14="http://schemas.microsoft.com/office/spreadsheetml/2009/9/main" uri="{962EF5D1-5CA2-4c93-8EF4-DBF5C05439D2}">
      <x14:pivotTableDefinition xmlns:xm="http://schemas.microsoft.com/office/excel/2006/main" altTextSummary="A summary of each category total" hideValuesRow="1"/>
    </ext>
    <ext xmlns:xpdl="http://schemas.microsoft.com/office/spreadsheetml/2016/pivotdefaultlayout" uri="{747A6164-185A-40DC-8AA5-F01512510D54}">
      <xpdl:pivotTableDefinition16/>
    </ext>
  </extLst>
</pivotTableDefinition>
</file>

<file path=xl/richData/_rels/richValueRel.xml.rels><?xml version="1.0" encoding="UTF-8" standalone="yes"?>
<Relationships xmlns="http://schemas.openxmlformats.org/package/2006/relationships"><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7">
  <rv s="0">
    <v>0</v>
    <v>5</v>
  </rv>
  <rv s="0">
    <v>1</v>
    <v>5</v>
  </rv>
  <rv s="0">
    <v>2</v>
    <v>5</v>
  </rv>
  <rv s="0">
    <v>3</v>
    <v>5</v>
  </rv>
  <rv s="0">
    <v>4</v>
    <v>5</v>
  </rv>
  <rv s="0">
    <v>5</v>
    <v>5</v>
  </rv>
  <rv s="0">
    <v>6</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el r:id="rId2"/>
  <rel r:id="rId3"/>
  <rel r:id="rId4"/>
  <rel r:id="rId5"/>
  <rel r:id="rId6"/>
  <rel r:id="rId7"/>
</richValueRels>
</file>

<file path=xl/theme/theme1.xml><?xml version="1.0" encoding="utf-8"?>
<a:theme xmlns:a="http://schemas.openxmlformats.org/drawingml/2006/main" name="Office Theme">
  <a:themeElements>
    <a:clrScheme name="Custom 16">
      <a:dk1>
        <a:srgbClr val="151515"/>
      </a:dk1>
      <a:lt1>
        <a:srgbClr val="FFFFFF"/>
      </a:lt1>
      <a:dk2>
        <a:srgbClr val="1C1C1C"/>
      </a:dk2>
      <a:lt2>
        <a:srgbClr val="FFFFFF"/>
      </a:lt2>
      <a:accent1>
        <a:srgbClr val="F3D569"/>
      </a:accent1>
      <a:accent2>
        <a:srgbClr val="5B85AA"/>
      </a:accent2>
      <a:accent3>
        <a:srgbClr val="ECBE18"/>
      </a:accent3>
      <a:accent4>
        <a:srgbClr val="9CB5CB"/>
      </a:accent4>
      <a:accent5>
        <a:srgbClr val="2C4255"/>
      </a:accent5>
      <a:accent6>
        <a:srgbClr val="F7E5A4"/>
      </a:accent6>
      <a:hlink>
        <a:srgbClr val="5B85AA"/>
      </a:hlink>
      <a:folHlink>
        <a:srgbClr val="5B85AA"/>
      </a:folHlink>
    </a:clrScheme>
    <a:fontScheme name="Custom 17">
      <a:majorFont>
        <a:latin typeface="Tw Cen MT"/>
        <a:ea typeface=""/>
        <a:cs typeface=""/>
      </a:majorFont>
      <a:minorFont>
        <a:latin typeface="Franklin Gothic Book"/>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952DF2-8227-424D-9B02-A351F7F02B21}">
  <dimension ref="A1:H19"/>
  <sheetViews>
    <sheetView topLeftCell="A16" workbookViewId="0">
      <selection activeCell="F14" sqref="F14:H14"/>
    </sheetView>
  </sheetViews>
  <sheetFormatPr baseColWidth="10" defaultRowHeight="14"/>
  <cols>
    <col min="2" max="2" width="34.1640625" customWidth="1"/>
    <col min="3" max="3" width="43" customWidth="1"/>
    <col min="5" max="5" width="40.1640625" customWidth="1"/>
    <col min="8" max="8" width="29.33203125" customWidth="1"/>
  </cols>
  <sheetData>
    <row r="1" spans="1:8" ht="141" customHeight="1">
      <c r="A1" s="218"/>
      <c r="B1" s="273" t="e" vm="1">
        <v>#VALUE!</v>
      </c>
      <c r="C1" s="274"/>
      <c r="D1" s="274"/>
      <c r="E1" s="274"/>
      <c r="F1" s="274"/>
      <c r="G1" s="274"/>
      <c r="H1" s="275"/>
    </row>
    <row r="2" spans="1:8" ht="74" customHeight="1">
      <c r="A2" s="218"/>
      <c r="B2" s="270" t="s">
        <v>2141</v>
      </c>
      <c r="C2" s="271"/>
      <c r="D2" s="271"/>
      <c r="E2" s="271"/>
      <c r="F2" s="271"/>
      <c r="G2" s="271"/>
      <c r="H2" s="272"/>
    </row>
    <row r="3" spans="1:8" ht="28">
      <c r="A3" s="218"/>
      <c r="B3" s="276" t="s">
        <v>2101</v>
      </c>
      <c r="C3" s="277"/>
      <c r="D3" s="277"/>
      <c r="E3" s="277"/>
      <c r="F3" s="277"/>
      <c r="G3" s="277"/>
      <c r="H3" s="278"/>
    </row>
    <row r="4" spans="1:8" ht="28">
      <c r="A4" s="218"/>
      <c r="B4" s="279"/>
      <c r="C4" s="280"/>
      <c r="D4" s="280"/>
      <c r="E4" s="280"/>
      <c r="F4" s="280"/>
      <c r="G4" s="280"/>
      <c r="H4" s="281"/>
    </row>
    <row r="5" spans="1:8" ht="28">
      <c r="A5" s="218"/>
      <c r="B5" s="276" t="s">
        <v>2102</v>
      </c>
      <c r="C5" s="277"/>
      <c r="D5" s="277"/>
      <c r="E5" s="277"/>
      <c r="F5" s="277"/>
      <c r="G5" s="277"/>
      <c r="H5" s="278"/>
    </row>
    <row r="6" spans="1:8" ht="28">
      <c r="A6" s="218"/>
      <c r="B6" s="279"/>
      <c r="C6" s="280"/>
      <c r="D6" s="280"/>
      <c r="E6" s="280"/>
      <c r="F6" s="280"/>
      <c r="G6" s="280"/>
      <c r="H6" s="281"/>
    </row>
    <row r="7" spans="1:8" ht="29" thickBot="1">
      <c r="A7" s="218"/>
      <c r="B7" s="282" t="s">
        <v>2103</v>
      </c>
      <c r="C7" s="283"/>
      <c r="D7" s="283"/>
      <c r="E7" s="283"/>
      <c r="F7" s="283"/>
      <c r="G7" s="283"/>
      <c r="H7" s="284"/>
    </row>
    <row r="8" spans="1:8" ht="29" thickBot="1">
      <c r="A8" s="218"/>
      <c r="B8" s="285" t="s">
        <v>2104</v>
      </c>
      <c r="C8" s="286"/>
      <c r="D8" s="286"/>
      <c r="E8" s="286"/>
      <c r="F8" s="286"/>
      <c r="G8" s="286"/>
      <c r="H8" s="287"/>
    </row>
    <row r="9" spans="1:8" ht="106" customHeight="1" thickBot="1">
      <c r="A9" s="231"/>
      <c r="B9" s="233" t="s">
        <v>2105</v>
      </c>
      <c r="C9" s="267" t="s">
        <v>2106</v>
      </c>
      <c r="D9" s="267"/>
      <c r="E9" s="234" t="s">
        <v>2107</v>
      </c>
      <c r="F9" s="268" t="s">
        <v>2108</v>
      </c>
      <c r="G9" s="268"/>
      <c r="H9" s="269"/>
    </row>
    <row r="10" spans="1:8" ht="137">
      <c r="A10" s="219" t="s">
        <v>2109</v>
      </c>
      <c r="B10" s="232" t="s">
        <v>2110</v>
      </c>
      <c r="C10" s="242" t="s">
        <v>2111</v>
      </c>
      <c r="D10" s="242"/>
      <c r="E10" s="235" t="s">
        <v>2133</v>
      </c>
      <c r="F10" s="243" t="s">
        <v>2112</v>
      </c>
      <c r="G10" s="244"/>
      <c r="H10" s="244"/>
    </row>
    <row r="11" spans="1:8" ht="409" customHeight="1">
      <c r="A11" s="220" t="s">
        <v>2113</v>
      </c>
      <c r="B11" s="221" t="s">
        <v>2114</v>
      </c>
      <c r="C11" s="245" t="s">
        <v>2115</v>
      </c>
      <c r="D11" s="245"/>
      <c r="E11" s="222" t="s">
        <v>2139</v>
      </c>
      <c r="F11" s="246" t="s">
        <v>2144</v>
      </c>
      <c r="G11" s="246"/>
      <c r="H11" s="246"/>
    </row>
    <row r="12" spans="1:8" ht="409" customHeight="1">
      <c r="A12" s="247" t="s">
        <v>2116</v>
      </c>
      <c r="B12" s="256" t="s">
        <v>2117</v>
      </c>
      <c r="C12" s="258" t="s">
        <v>2118</v>
      </c>
      <c r="D12" s="259"/>
      <c r="E12" s="262" t="s">
        <v>2119</v>
      </c>
      <c r="F12" s="258" t="s">
        <v>2149</v>
      </c>
      <c r="G12" s="264"/>
      <c r="H12" s="259"/>
    </row>
    <row r="13" spans="1:8" ht="112" customHeight="1">
      <c r="A13" s="248"/>
      <c r="B13" s="257"/>
      <c r="C13" s="260"/>
      <c r="D13" s="261"/>
      <c r="E13" s="263"/>
      <c r="F13" s="260"/>
      <c r="G13" s="265"/>
      <c r="H13" s="261"/>
    </row>
    <row r="14" spans="1:8" ht="341" customHeight="1">
      <c r="A14" s="248"/>
      <c r="B14" s="225" t="s">
        <v>2121</v>
      </c>
      <c r="C14" s="250" t="s">
        <v>2145</v>
      </c>
      <c r="D14" s="250"/>
      <c r="E14" s="226" t="s">
        <v>2136</v>
      </c>
      <c r="F14" s="250" t="s">
        <v>2137</v>
      </c>
      <c r="G14" s="250"/>
      <c r="H14" s="250"/>
    </row>
    <row r="15" spans="1:8" ht="409" customHeight="1">
      <c r="A15" s="248"/>
      <c r="B15" s="227" t="s">
        <v>2122</v>
      </c>
      <c r="C15" s="251" t="s">
        <v>2123</v>
      </c>
      <c r="D15" s="252"/>
      <c r="E15" s="228" t="s">
        <v>2124</v>
      </c>
      <c r="F15" s="251" t="s">
        <v>2125</v>
      </c>
      <c r="G15" s="266"/>
      <c r="H15" s="252"/>
    </row>
    <row r="16" spans="1:8" ht="276">
      <c r="A16" s="249"/>
      <c r="B16" s="229" t="s">
        <v>2126</v>
      </c>
      <c r="C16" s="253" t="s">
        <v>2127</v>
      </c>
      <c r="D16" s="254"/>
      <c r="E16" s="230" t="s">
        <v>2138</v>
      </c>
      <c r="F16" s="253" t="s">
        <v>2128</v>
      </c>
      <c r="G16" s="255"/>
      <c r="H16" s="254"/>
    </row>
    <row r="17" spans="1:8" ht="409" customHeight="1">
      <c r="A17" s="239" t="s">
        <v>2129</v>
      </c>
      <c r="B17" s="240" t="s">
        <v>2130</v>
      </c>
      <c r="C17" s="241" t="s">
        <v>2131</v>
      </c>
      <c r="D17" s="241"/>
      <c r="E17" s="241" t="s">
        <v>2142</v>
      </c>
      <c r="F17" s="241" t="s">
        <v>2143</v>
      </c>
      <c r="G17" s="241"/>
      <c r="H17" s="241"/>
    </row>
    <row r="18" spans="1:8" ht="409" customHeight="1">
      <c r="A18" s="239"/>
      <c r="B18" s="240"/>
      <c r="C18" s="241"/>
      <c r="D18" s="241"/>
      <c r="E18" s="241"/>
      <c r="F18" s="241"/>
      <c r="G18" s="241"/>
      <c r="H18" s="241"/>
    </row>
    <row r="19" spans="1:8" ht="133" customHeight="1">
      <c r="A19" s="239"/>
      <c r="B19" s="240"/>
      <c r="C19" s="241"/>
      <c r="D19" s="241"/>
      <c r="E19" s="241"/>
      <c r="F19" s="241"/>
      <c r="G19" s="241"/>
      <c r="H19" s="241"/>
    </row>
  </sheetData>
  <mergeCells count="28">
    <mergeCell ref="C9:D9"/>
    <mergeCell ref="F9:H9"/>
    <mergeCell ref="B2:H2"/>
    <mergeCell ref="B1:H1"/>
    <mergeCell ref="B3:H4"/>
    <mergeCell ref="B5:H6"/>
    <mergeCell ref="B7:H7"/>
    <mergeCell ref="B8:H8"/>
    <mergeCell ref="C10:D10"/>
    <mergeCell ref="F10:H10"/>
    <mergeCell ref="C11:D11"/>
    <mergeCell ref="F11:H11"/>
    <mergeCell ref="A12:A16"/>
    <mergeCell ref="C14:D14"/>
    <mergeCell ref="F14:H14"/>
    <mergeCell ref="C15:D15"/>
    <mergeCell ref="C16:D16"/>
    <mergeCell ref="F16:H16"/>
    <mergeCell ref="B12:B13"/>
    <mergeCell ref="C12:D13"/>
    <mergeCell ref="E12:E13"/>
    <mergeCell ref="F12:H13"/>
    <mergeCell ref="F15:H15"/>
    <mergeCell ref="A17:A19"/>
    <mergeCell ref="B17:B19"/>
    <mergeCell ref="C17:D19"/>
    <mergeCell ref="E17:E19"/>
    <mergeCell ref="F17:H19"/>
  </mergeCells>
  <conditionalFormatting sqref="E14:E15">
    <cfRule type="containsText" dxfId="5" priority="1" operator="containsText" text="DECLINING">
      <formula>NOT(ISERROR(SEARCH("DECLINING",E14)))</formula>
    </cfRule>
    <cfRule type="containsText" dxfId="4" priority="2" operator="containsText" text="MAINTAINING">
      <formula>NOT(ISERROR(SEARCH("MAINTAINING",E14)))</formula>
    </cfRule>
    <cfRule type="containsText" dxfId="3" priority="3" operator="containsText" text="IMPROVING">
      <formula>NOT(ISERROR(SEARCH("IMPROVING",E14)))</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F97D37-9C92-A749-A380-E6472570F04B}">
  <dimension ref="A1:H19"/>
  <sheetViews>
    <sheetView topLeftCell="A12" workbookViewId="0">
      <selection activeCell="C17" sqref="C17:D19"/>
    </sheetView>
  </sheetViews>
  <sheetFormatPr baseColWidth="10" defaultRowHeight="14"/>
  <cols>
    <col min="2" max="2" width="34.1640625" customWidth="1"/>
    <col min="3" max="3" width="43" customWidth="1"/>
    <col min="5" max="5" width="40.1640625" customWidth="1"/>
    <col min="8" max="8" width="29.33203125" customWidth="1"/>
  </cols>
  <sheetData>
    <row r="1" spans="1:8" ht="28">
      <c r="A1" s="218"/>
      <c r="B1" s="273" t="s">
        <v>2100</v>
      </c>
      <c r="C1" s="274"/>
      <c r="D1" s="274"/>
      <c r="E1" s="274"/>
      <c r="F1" s="274"/>
      <c r="G1" s="274"/>
      <c r="H1" s="275"/>
    </row>
    <row r="2" spans="1:8" ht="28">
      <c r="A2" s="218"/>
      <c r="B2" s="289"/>
      <c r="C2" s="290"/>
      <c r="D2" s="290"/>
      <c r="E2" s="290"/>
      <c r="F2" s="290"/>
      <c r="G2" s="290"/>
      <c r="H2" s="291"/>
    </row>
    <row r="3" spans="1:8" ht="28">
      <c r="A3" s="218"/>
      <c r="B3" s="270"/>
      <c r="C3" s="271"/>
      <c r="D3" s="271"/>
      <c r="E3" s="271"/>
      <c r="F3" s="271"/>
      <c r="G3" s="271"/>
      <c r="H3" s="272"/>
    </row>
    <row r="4" spans="1:8" ht="28">
      <c r="A4" s="218"/>
      <c r="B4" s="276" t="s">
        <v>2101</v>
      </c>
      <c r="C4" s="277"/>
      <c r="D4" s="277"/>
      <c r="E4" s="277"/>
      <c r="F4" s="277"/>
      <c r="G4" s="277"/>
      <c r="H4" s="278"/>
    </row>
    <row r="5" spans="1:8" ht="28">
      <c r="A5" s="218"/>
      <c r="B5" s="279"/>
      <c r="C5" s="280"/>
      <c r="D5" s="280"/>
      <c r="E5" s="280"/>
      <c r="F5" s="280"/>
      <c r="G5" s="280"/>
      <c r="H5" s="281"/>
    </row>
    <row r="6" spans="1:8" ht="28">
      <c r="A6" s="218"/>
      <c r="B6" s="276" t="s">
        <v>2102</v>
      </c>
      <c r="C6" s="277"/>
      <c r="D6" s="277"/>
      <c r="E6" s="277"/>
      <c r="F6" s="277"/>
      <c r="G6" s="277"/>
      <c r="H6" s="278"/>
    </row>
    <row r="7" spans="1:8" ht="28">
      <c r="A7" s="218"/>
      <c r="B7" s="279"/>
      <c r="C7" s="280"/>
      <c r="D7" s="280"/>
      <c r="E7" s="280"/>
      <c r="F7" s="280"/>
      <c r="G7" s="280"/>
      <c r="H7" s="281"/>
    </row>
    <row r="8" spans="1:8" ht="29" thickBot="1">
      <c r="A8" s="218"/>
      <c r="B8" s="282" t="s">
        <v>2103</v>
      </c>
      <c r="C8" s="283"/>
      <c r="D8" s="283"/>
      <c r="E8" s="283"/>
      <c r="F8" s="283"/>
      <c r="G8" s="283"/>
      <c r="H8" s="284"/>
    </row>
    <row r="9" spans="1:8" ht="29" thickBot="1">
      <c r="A9" s="218"/>
      <c r="B9" s="285" t="s">
        <v>2104</v>
      </c>
      <c r="C9" s="286"/>
      <c r="D9" s="286"/>
      <c r="E9" s="286"/>
      <c r="F9" s="286"/>
      <c r="G9" s="286"/>
      <c r="H9" s="287"/>
    </row>
    <row r="10" spans="1:8" ht="106" customHeight="1" thickBot="1">
      <c r="A10" s="231"/>
      <c r="B10" s="233" t="s">
        <v>2105</v>
      </c>
      <c r="C10" s="267" t="s">
        <v>2106</v>
      </c>
      <c r="D10" s="267"/>
      <c r="E10" s="234" t="s">
        <v>2107</v>
      </c>
      <c r="F10" s="268" t="s">
        <v>2108</v>
      </c>
      <c r="G10" s="268"/>
      <c r="H10" s="269"/>
    </row>
    <row r="11" spans="1:8" ht="137">
      <c r="A11" s="219" t="s">
        <v>2109</v>
      </c>
      <c r="B11" s="232" t="s">
        <v>2110</v>
      </c>
      <c r="C11" s="242" t="s">
        <v>2111</v>
      </c>
      <c r="D11" s="242"/>
      <c r="E11" s="235" t="s">
        <v>2133</v>
      </c>
      <c r="F11" s="243" t="s">
        <v>2112</v>
      </c>
      <c r="G11" s="244"/>
      <c r="H11" s="244"/>
    </row>
    <row r="12" spans="1:8" ht="402" customHeight="1">
      <c r="A12" s="220" t="s">
        <v>2113</v>
      </c>
      <c r="B12" s="221" t="s">
        <v>2114</v>
      </c>
      <c r="C12" s="245" t="s">
        <v>2115</v>
      </c>
      <c r="D12" s="245"/>
      <c r="E12" s="222" t="s">
        <v>2139</v>
      </c>
      <c r="F12" s="246" t="s">
        <v>2134</v>
      </c>
      <c r="G12" s="246"/>
      <c r="H12" s="246"/>
    </row>
    <row r="13" spans="1:8" ht="287" customHeight="1">
      <c r="A13" s="247" t="s">
        <v>2116</v>
      </c>
      <c r="B13" s="223" t="s">
        <v>2117</v>
      </c>
      <c r="C13" s="241" t="s">
        <v>2118</v>
      </c>
      <c r="D13" s="241"/>
      <c r="E13" s="224" t="s">
        <v>2119</v>
      </c>
      <c r="F13" s="241" t="s">
        <v>2120</v>
      </c>
      <c r="G13" s="241"/>
      <c r="H13" s="241"/>
    </row>
    <row r="14" spans="1:8" ht="341" customHeight="1">
      <c r="A14" s="248"/>
      <c r="B14" s="225" t="s">
        <v>2121</v>
      </c>
      <c r="C14" s="250" t="s">
        <v>2135</v>
      </c>
      <c r="D14" s="250"/>
      <c r="E14" s="226" t="s">
        <v>2136</v>
      </c>
      <c r="F14" s="250" t="s">
        <v>2137</v>
      </c>
      <c r="G14" s="250"/>
      <c r="H14" s="250"/>
    </row>
    <row r="15" spans="1:8" ht="409" customHeight="1">
      <c r="A15" s="248"/>
      <c r="B15" s="227" t="s">
        <v>2122</v>
      </c>
      <c r="C15" s="251" t="s">
        <v>2123</v>
      </c>
      <c r="D15" s="252"/>
      <c r="E15" s="228" t="s">
        <v>2124</v>
      </c>
      <c r="F15" s="251" t="s">
        <v>2125</v>
      </c>
      <c r="G15" s="266"/>
      <c r="H15" s="252"/>
    </row>
    <row r="16" spans="1:8" ht="276">
      <c r="A16" s="249"/>
      <c r="B16" s="229" t="s">
        <v>2126</v>
      </c>
      <c r="C16" s="253" t="s">
        <v>2127</v>
      </c>
      <c r="D16" s="254"/>
      <c r="E16" s="230" t="s">
        <v>2138</v>
      </c>
      <c r="F16" s="253" t="s">
        <v>2128</v>
      </c>
      <c r="G16" s="255"/>
      <c r="H16" s="254"/>
    </row>
    <row r="17" spans="1:8" ht="409" customHeight="1">
      <c r="A17" s="239" t="s">
        <v>2129</v>
      </c>
      <c r="B17" s="292" t="s">
        <v>2130</v>
      </c>
      <c r="C17" s="264" t="s">
        <v>2131</v>
      </c>
      <c r="D17" s="264"/>
      <c r="E17" s="264" t="s">
        <v>2132</v>
      </c>
      <c r="F17" s="264" t="s">
        <v>2140</v>
      </c>
      <c r="G17" s="264"/>
      <c r="H17" s="264"/>
    </row>
    <row r="18" spans="1:8" ht="409" customHeight="1">
      <c r="A18" s="239"/>
      <c r="B18" s="293"/>
      <c r="C18" s="288"/>
      <c r="D18" s="288"/>
      <c r="E18" s="288"/>
      <c r="F18" s="288"/>
      <c r="G18" s="288"/>
      <c r="H18" s="288"/>
    </row>
    <row r="19" spans="1:8" ht="99" customHeight="1">
      <c r="A19" s="239"/>
      <c r="B19" s="293"/>
      <c r="C19" s="288"/>
      <c r="D19" s="288"/>
      <c r="E19" s="288"/>
      <c r="F19" s="288"/>
      <c r="G19" s="288"/>
      <c r="H19" s="288"/>
    </row>
  </sheetData>
  <mergeCells count="25">
    <mergeCell ref="A17:A19"/>
    <mergeCell ref="C11:D11"/>
    <mergeCell ref="F11:H11"/>
    <mergeCell ref="C12:D12"/>
    <mergeCell ref="F12:H12"/>
    <mergeCell ref="F17:H19"/>
    <mergeCell ref="A13:A16"/>
    <mergeCell ref="C13:D13"/>
    <mergeCell ref="F13:H13"/>
    <mergeCell ref="C14:D14"/>
    <mergeCell ref="F14:H14"/>
    <mergeCell ref="C15:D15"/>
    <mergeCell ref="F15:H15"/>
    <mergeCell ref="C16:D16"/>
    <mergeCell ref="F16:H16"/>
    <mergeCell ref="B17:B19"/>
    <mergeCell ref="C17:D19"/>
    <mergeCell ref="E17:E19"/>
    <mergeCell ref="B1:H3"/>
    <mergeCell ref="B4:H5"/>
    <mergeCell ref="B6:H7"/>
    <mergeCell ref="B8:H8"/>
    <mergeCell ref="C10:D10"/>
    <mergeCell ref="F10:H10"/>
    <mergeCell ref="B9:H9"/>
  </mergeCells>
  <conditionalFormatting sqref="E14:E15">
    <cfRule type="containsText" dxfId="2" priority="1" operator="containsText" text="DECLINING">
      <formula>NOT(ISERROR(SEARCH("DECLINING",E14)))</formula>
    </cfRule>
    <cfRule type="containsText" dxfId="1" priority="2" operator="containsText" text="MAINTAINING">
      <formula>NOT(ISERROR(SEARCH("MAINTAINING",E14)))</formula>
    </cfRule>
    <cfRule type="containsText" dxfId="0" priority="3" operator="containsText" text="IMPROVING">
      <formula>NOT(ISERROR(SEARCH("IMPROVING",E14)))</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tabColor theme="5" tint="-0.249977111117893"/>
    <pageSetUpPr autoPageBreaks="0" fitToPage="1"/>
  </sheetPr>
  <dimension ref="A1:Y102"/>
  <sheetViews>
    <sheetView showGridLines="0" topLeftCell="A10" zoomScale="120" zoomScaleNormal="120" workbookViewId="0">
      <selection activeCell="L13" sqref="L13"/>
    </sheetView>
  </sheetViews>
  <sheetFormatPr baseColWidth="10" defaultColWidth="8.83203125" defaultRowHeight="30" customHeight="1"/>
  <cols>
    <col min="1" max="1" width="5" style="77" customWidth="1"/>
    <col min="2" max="2" width="15.5" style="30" customWidth="1"/>
    <col min="3" max="3" width="19.6640625" style="30" customWidth="1"/>
    <col min="4" max="4" width="21.1640625" style="78" customWidth="1"/>
    <col min="5" max="5" width="22.6640625" style="30" bestFit="1" customWidth="1"/>
    <col min="6" max="6" width="15.5" style="30" customWidth="1"/>
    <col min="7" max="7" width="28.33203125" style="30" customWidth="1"/>
    <col min="8" max="8" width="24" style="78" customWidth="1"/>
    <col min="9" max="9" width="5" style="79" customWidth="1"/>
    <col min="10" max="10" width="2.83203125" style="30" customWidth="1"/>
    <col min="11" max="16384" width="8.83203125" style="30"/>
  </cols>
  <sheetData>
    <row r="1" spans="1:9" ht="67" customHeight="1">
      <c r="A1" s="309"/>
      <c r="B1" s="309"/>
      <c r="C1" s="309"/>
    </row>
    <row r="2" spans="1:9" s="79" customFormat="1" ht="48.75" customHeight="1">
      <c r="A2" s="18" t="s">
        <v>15</v>
      </c>
      <c r="B2" s="308" t="s">
        <v>16</v>
      </c>
      <c r="C2" s="308"/>
      <c r="D2" s="308"/>
      <c r="E2" s="308"/>
      <c r="F2" s="308"/>
      <c r="G2" s="308"/>
      <c r="H2" s="87"/>
      <c r="I2" s="80"/>
    </row>
    <row r="3" spans="1:9" ht="30" customHeight="1">
      <c r="B3" s="294"/>
      <c r="C3" s="294"/>
      <c r="D3" s="294"/>
      <c r="E3" s="294"/>
      <c r="F3" s="294"/>
      <c r="G3" s="294"/>
      <c r="H3" s="294"/>
    </row>
    <row r="4" spans="1:9" ht="30" customHeight="1">
      <c r="B4" s="294"/>
      <c r="C4" s="294"/>
      <c r="D4" s="294"/>
      <c r="E4" s="294"/>
      <c r="F4" s="294"/>
      <c r="G4" s="294"/>
      <c r="H4" s="294"/>
    </row>
    <row r="5" spans="1:9" ht="30" customHeight="1">
      <c r="B5" s="294"/>
      <c r="C5" s="294"/>
      <c r="D5" s="294"/>
      <c r="E5" s="294"/>
      <c r="F5" s="294"/>
      <c r="G5" s="294"/>
      <c r="H5" s="294"/>
    </row>
    <row r="6" spans="1:9" ht="30" customHeight="1">
      <c r="B6" s="294"/>
      <c r="C6" s="294"/>
      <c r="D6" s="294"/>
      <c r="E6" s="294"/>
      <c r="F6" s="294"/>
      <c r="G6" s="294"/>
      <c r="H6" s="294"/>
    </row>
    <row r="7" spans="1:9" ht="30" customHeight="1">
      <c r="B7" s="294"/>
      <c r="C7" s="294"/>
      <c r="D7" s="294"/>
      <c r="E7" s="294"/>
      <c r="F7" s="294"/>
      <c r="G7" s="294"/>
      <c r="H7" s="294"/>
    </row>
    <row r="8" spans="1:9" ht="30" customHeight="1">
      <c r="B8" s="294"/>
      <c r="C8" s="294"/>
      <c r="D8" s="294"/>
      <c r="E8" s="294"/>
      <c r="F8" s="294"/>
      <c r="G8" s="294"/>
      <c r="H8" s="294"/>
    </row>
    <row r="9" spans="1:9" ht="30" customHeight="1">
      <c r="B9" s="294"/>
      <c r="C9" s="294"/>
      <c r="D9" s="294"/>
      <c r="E9" s="294"/>
      <c r="F9" s="294"/>
      <c r="G9" s="294"/>
      <c r="H9" s="294"/>
    </row>
    <row r="10" spans="1:9" ht="30" customHeight="1">
      <c r="B10" s="294"/>
      <c r="C10" s="294"/>
      <c r="D10" s="294"/>
      <c r="E10" s="294"/>
      <c r="F10" s="294"/>
      <c r="G10" s="294"/>
      <c r="H10" s="294"/>
    </row>
    <row r="11" spans="1:9" ht="30" customHeight="1">
      <c r="B11" s="294"/>
      <c r="C11" s="294"/>
      <c r="D11" s="294"/>
      <c r="E11" s="294"/>
      <c r="F11" s="294"/>
      <c r="G11" s="294"/>
      <c r="H11" s="294"/>
    </row>
    <row r="12" spans="1:9" ht="30" customHeight="1">
      <c r="B12" s="294"/>
      <c r="C12" s="294"/>
      <c r="D12" s="294"/>
      <c r="E12" s="294"/>
      <c r="F12" s="294"/>
      <c r="G12" s="294"/>
      <c r="H12" s="294"/>
    </row>
    <row r="13" spans="1:9" ht="30" customHeight="1">
      <c r="B13" s="294"/>
      <c r="C13" s="294"/>
      <c r="D13" s="294"/>
      <c r="E13" s="294"/>
      <c r="F13" s="294"/>
      <c r="G13" s="294"/>
      <c r="H13" s="294"/>
    </row>
    <row r="14" spans="1:9" ht="30" customHeight="1">
      <c r="B14" s="294"/>
      <c r="C14" s="294"/>
      <c r="D14" s="294"/>
      <c r="E14" s="294"/>
      <c r="F14" s="294"/>
      <c r="G14" s="294"/>
      <c r="H14" s="294"/>
    </row>
    <row r="15" spans="1:9" ht="30" customHeight="1">
      <c r="B15" s="294"/>
      <c r="C15" s="294"/>
      <c r="D15" s="294"/>
      <c r="E15" s="294"/>
      <c r="F15" s="294"/>
      <c r="G15" s="294"/>
      <c r="H15" s="294"/>
    </row>
    <row r="16" spans="1:9" ht="30" customHeight="1">
      <c r="B16" s="294"/>
      <c r="C16" s="294"/>
      <c r="D16" s="294"/>
      <c r="E16" s="294"/>
      <c r="F16" s="294"/>
      <c r="G16" s="294"/>
      <c r="H16" s="294"/>
    </row>
    <row r="17" spans="1:9" ht="20">
      <c r="B17" s="123" t="s">
        <v>1115</v>
      </c>
    </row>
    <row r="18" spans="1:9" ht="14" customHeight="1">
      <c r="B18" s="299"/>
      <c r="C18" s="299"/>
      <c r="D18" s="299"/>
      <c r="E18" s="299"/>
      <c r="F18" s="299"/>
      <c r="G18" s="299"/>
      <c r="H18" s="299"/>
    </row>
    <row r="19" spans="1:9" ht="57" customHeight="1">
      <c r="B19" s="297" t="s">
        <v>2147</v>
      </c>
      <c r="C19" s="297"/>
      <c r="D19" s="297"/>
      <c r="E19" s="297"/>
      <c r="F19" s="297"/>
      <c r="G19" s="297"/>
      <c r="H19" s="297"/>
    </row>
    <row r="20" spans="1:9" ht="59" customHeight="1">
      <c r="B20" s="299" t="s">
        <v>2098</v>
      </c>
      <c r="C20" s="299"/>
      <c r="D20" s="299"/>
      <c r="E20" s="299"/>
      <c r="F20" s="299"/>
      <c r="G20" s="299"/>
      <c r="H20" s="299"/>
    </row>
    <row r="21" spans="1:9" ht="53" customHeight="1">
      <c r="B21" s="300" t="s">
        <v>1116</v>
      </c>
      <c r="C21" s="300"/>
      <c r="D21" s="300"/>
      <c r="E21" s="300"/>
      <c r="F21" s="300"/>
      <c r="G21" s="300"/>
      <c r="H21" s="300"/>
    </row>
    <row r="22" spans="1:9" ht="54" customHeight="1">
      <c r="B22" s="299" t="s">
        <v>2096</v>
      </c>
      <c r="C22" s="299"/>
      <c r="D22" s="299"/>
      <c r="E22" s="299"/>
      <c r="F22" s="299"/>
      <c r="G22" s="299"/>
      <c r="H22" s="299"/>
    </row>
    <row r="23" spans="1:9" ht="64" customHeight="1">
      <c r="B23" s="299" t="s">
        <v>2099</v>
      </c>
      <c r="C23" s="299"/>
      <c r="D23" s="299"/>
      <c r="E23" s="299"/>
      <c r="F23" s="299"/>
      <c r="G23" s="299"/>
      <c r="H23" s="299"/>
    </row>
    <row r="24" spans="1:9" ht="35" customHeight="1">
      <c r="B24" s="298" t="s">
        <v>2097</v>
      </c>
      <c r="C24" s="298"/>
      <c r="D24" s="298"/>
      <c r="E24" s="298"/>
      <c r="F24" s="298"/>
      <c r="G24" s="298"/>
      <c r="H24" s="298"/>
    </row>
    <row r="25" spans="1:9" ht="30" customHeight="1">
      <c r="B25" s="124"/>
      <c r="C25" s="124"/>
      <c r="D25" s="124"/>
      <c r="E25" s="124"/>
      <c r="F25" s="124"/>
      <c r="G25" s="124"/>
      <c r="H25" s="124"/>
    </row>
    <row r="26" spans="1:9" s="82" customFormat="1" ht="30" customHeight="1">
      <c r="A26" s="88"/>
      <c r="B26" s="75" t="s">
        <v>17</v>
      </c>
      <c r="C26" s="75" t="s">
        <v>18</v>
      </c>
      <c r="D26" s="75" t="s">
        <v>19</v>
      </c>
      <c r="E26" s="75" t="s">
        <v>20</v>
      </c>
      <c r="F26" s="75" t="s">
        <v>21</v>
      </c>
      <c r="G26" s="73" t="s">
        <v>63</v>
      </c>
      <c r="H26" s="74" t="s">
        <v>503</v>
      </c>
      <c r="I26" s="81"/>
    </row>
    <row r="27" spans="1:9" ht="30" hidden="1" customHeight="1">
      <c r="B27" s="89">
        <v>44531</v>
      </c>
      <c r="C27" s="90">
        <v>0</v>
      </c>
      <c r="D27" s="91"/>
      <c r="E27" s="29"/>
      <c r="F27" s="29"/>
      <c r="G27" s="29"/>
      <c r="H27" s="91"/>
    </row>
    <row r="28" spans="1:9" ht="30" hidden="1" customHeight="1">
      <c r="B28" s="89">
        <v>44562</v>
      </c>
      <c r="C28" s="90">
        <v>79</v>
      </c>
      <c r="D28" s="91"/>
      <c r="E28" s="29"/>
      <c r="F28" s="29"/>
      <c r="G28" s="29"/>
      <c r="H28" s="91"/>
    </row>
    <row r="29" spans="1:9" ht="30" hidden="1" customHeight="1">
      <c r="B29" s="89">
        <v>44593</v>
      </c>
      <c r="C29" s="90">
        <v>83</v>
      </c>
      <c r="D29" s="91"/>
      <c r="E29" s="29"/>
      <c r="F29" s="29"/>
      <c r="G29" s="29"/>
      <c r="H29" s="91"/>
    </row>
    <row r="30" spans="1:9" ht="30" hidden="1" customHeight="1">
      <c r="B30" s="89">
        <v>44621</v>
      </c>
      <c r="C30" s="90">
        <v>87</v>
      </c>
      <c r="D30" s="91"/>
      <c r="E30" s="29"/>
      <c r="F30" s="29"/>
      <c r="G30" s="29"/>
      <c r="H30" s="91"/>
    </row>
    <row r="31" spans="1:9" ht="30" hidden="1" customHeight="1">
      <c r="B31" s="89">
        <v>44652</v>
      </c>
      <c r="C31" s="90">
        <v>89</v>
      </c>
      <c r="D31" s="91"/>
      <c r="E31" s="29"/>
      <c r="F31" s="29"/>
      <c r="G31" s="29"/>
      <c r="H31" s="91"/>
    </row>
    <row r="32" spans="1:9" ht="30" hidden="1" customHeight="1">
      <c r="B32" s="89">
        <v>44682</v>
      </c>
      <c r="C32" s="90">
        <v>92</v>
      </c>
      <c r="D32" s="91"/>
      <c r="E32" s="29"/>
      <c r="F32" s="29"/>
      <c r="G32" s="29"/>
      <c r="H32" s="91"/>
    </row>
    <row r="33" spans="2:8" ht="30" hidden="1" customHeight="1">
      <c r="B33" s="89">
        <v>44713</v>
      </c>
      <c r="C33" s="90">
        <v>86</v>
      </c>
      <c r="D33" s="91"/>
      <c r="E33" s="29"/>
      <c r="F33" s="29"/>
      <c r="G33" s="29"/>
      <c r="H33" s="91"/>
    </row>
    <row r="34" spans="2:8" ht="30" hidden="1" customHeight="1">
      <c r="B34" s="89">
        <v>44743</v>
      </c>
      <c r="C34" s="90">
        <v>90</v>
      </c>
      <c r="D34" s="91"/>
      <c r="E34" s="29"/>
      <c r="F34" s="29"/>
      <c r="G34" s="29"/>
      <c r="H34" s="91"/>
    </row>
    <row r="35" spans="2:8" ht="30" hidden="1" customHeight="1">
      <c r="B35" s="89">
        <v>44774</v>
      </c>
      <c r="C35" s="90">
        <v>93</v>
      </c>
      <c r="D35" s="91"/>
      <c r="E35" s="29"/>
      <c r="F35" s="29"/>
      <c r="G35" s="29"/>
      <c r="H35" s="91"/>
    </row>
    <row r="36" spans="2:8" ht="30" hidden="1" customHeight="1">
      <c r="B36" s="89">
        <v>44805</v>
      </c>
      <c r="C36" s="90">
        <v>95</v>
      </c>
      <c r="D36" s="91"/>
      <c r="E36" s="29"/>
      <c r="F36" s="29"/>
      <c r="G36" s="29"/>
      <c r="H36" s="91"/>
    </row>
    <row r="37" spans="2:8" ht="30" hidden="1" customHeight="1">
      <c r="B37" s="89">
        <v>44835</v>
      </c>
      <c r="C37" s="90">
        <v>95</v>
      </c>
      <c r="D37" s="91"/>
      <c r="E37" s="29"/>
      <c r="F37" s="29"/>
      <c r="G37" s="29"/>
      <c r="H37" s="91"/>
    </row>
    <row r="38" spans="2:8" ht="30" hidden="1" customHeight="1">
      <c r="B38" s="89">
        <v>44866</v>
      </c>
      <c r="C38" s="90">
        <v>89</v>
      </c>
      <c r="D38" s="91"/>
      <c r="E38" s="29"/>
      <c r="F38" s="29"/>
      <c r="G38" s="29"/>
      <c r="H38" s="91"/>
    </row>
    <row r="39" spans="2:8" ht="30" hidden="1" customHeight="1">
      <c r="B39" s="89">
        <v>44896</v>
      </c>
      <c r="C39" s="90">
        <v>90</v>
      </c>
      <c r="D39" s="91"/>
      <c r="E39" s="29"/>
      <c r="F39" s="29"/>
      <c r="G39" s="29"/>
      <c r="H39" s="91"/>
    </row>
    <row r="40" spans="2:8" ht="30" hidden="1" customHeight="1">
      <c r="B40" s="89">
        <v>44927</v>
      </c>
      <c r="C40" s="90">
        <v>93</v>
      </c>
      <c r="D40" s="91"/>
      <c r="E40" s="29"/>
      <c r="F40" s="29"/>
      <c r="G40" s="29"/>
      <c r="H40" s="91"/>
    </row>
    <row r="41" spans="2:8" ht="30" hidden="1" customHeight="1">
      <c r="B41" s="89">
        <v>44958</v>
      </c>
      <c r="C41" s="90">
        <v>82</v>
      </c>
      <c r="D41" s="91"/>
      <c r="E41" s="29"/>
      <c r="F41" s="29"/>
      <c r="G41" s="29"/>
      <c r="H41" s="91"/>
    </row>
    <row r="42" spans="2:8" ht="30" hidden="1" customHeight="1">
      <c r="B42" s="89">
        <v>44986</v>
      </c>
      <c r="C42" s="90">
        <v>86</v>
      </c>
      <c r="D42" s="91"/>
      <c r="E42" s="29"/>
      <c r="F42" s="29"/>
      <c r="G42" s="29"/>
      <c r="H42" s="91"/>
    </row>
    <row r="43" spans="2:8" ht="30" hidden="1" customHeight="1">
      <c r="B43" s="89">
        <v>45017</v>
      </c>
      <c r="C43" s="90">
        <v>88</v>
      </c>
      <c r="D43" s="91"/>
      <c r="E43" s="29"/>
      <c r="F43" s="29"/>
      <c r="G43" s="29"/>
      <c r="H43" s="91"/>
    </row>
    <row r="44" spans="2:8" ht="30" hidden="1" customHeight="1">
      <c r="B44" s="89">
        <v>45047</v>
      </c>
      <c r="C44" s="90">
        <v>90</v>
      </c>
      <c r="D44" s="91"/>
      <c r="E44" s="29"/>
      <c r="F44" s="29"/>
      <c r="G44" s="29"/>
      <c r="H44" s="91"/>
    </row>
    <row r="45" spans="2:8" ht="30" hidden="1" customHeight="1">
      <c r="B45" s="89">
        <v>45078</v>
      </c>
      <c r="C45" s="90">
        <v>78</v>
      </c>
      <c r="D45" s="91"/>
      <c r="E45" s="29"/>
      <c r="F45" s="29"/>
      <c r="G45" s="29"/>
      <c r="H45" s="91"/>
    </row>
    <row r="46" spans="2:8" ht="30" hidden="1" customHeight="1">
      <c r="B46" s="89">
        <v>45108</v>
      </c>
      <c r="C46" s="90">
        <v>75</v>
      </c>
      <c r="D46" s="91"/>
      <c r="E46" s="29"/>
      <c r="F46" s="29"/>
      <c r="G46" s="29"/>
      <c r="H46" s="91"/>
    </row>
    <row r="47" spans="2:8" ht="30" hidden="1" customHeight="1">
      <c r="B47" s="89">
        <v>45139</v>
      </c>
      <c r="C47" s="90">
        <v>73</v>
      </c>
      <c r="D47" s="91"/>
      <c r="E47" s="29"/>
      <c r="F47" s="29"/>
      <c r="G47" s="29"/>
      <c r="H47" s="91"/>
    </row>
    <row r="48" spans="2:8" ht="30" hidden="1" customHeight="1">
      <c r="B48" s="89">
        <v>45170</v>
      </c>
      <c r="C48" s="90">
        <v>72</v>
      </c>
      <c r="D48" s="91"/>
      <c r="E48" s="29"/>
      <c r="F48" s="29"/>
      <c r="G48" s="29"/>
      <c r="H48" s="91"/>
    </row>
    <row r="49" spans="1:9" ht="30" hidden="1" customHeight="1">
      <c r="B49" s="89">
        <v>45200</v>
      </c>
      <c r="C49" s="90">
        <v>76</v>
      </c>
      <c r="D49" s="91"/>
      <c r="E49" s="29"/>
      <c r="F49" s="29"/>
      <c r="G49" s="29"/>
      <c r="H49" s="91"/>
    </row>
    <row r="50" spans="1:9" ht="30" hidden="1" customHeight="1">
      <c r="B50" s="89">
        <v>45231</v>
      </c>
      <c r="C50" s="90">
        <v>75</v>
      </c>
      <c r="D50" s="91"/>
      <c r="E50" s="29"/>
      <c r="F50" s="29"/>
      <c r="G50" s="29"/>
      <c r="H50" s="91"/>
    </row>
    <row r="51" spans="1:9" ht="30" hidden="1" customHeight="1">
      <c r="B51" s="89">
        <v>45261</v>
      </c>
      <c r="C51" s="90">
        <v>73</v>
      </c>
      <c r="D51" s="91"/>
      <c r="E51" s="29"/>
      <c r="F51" s="29"/>
      <c r="G51" s="29"/>
      <c r="H51" s="91"/>
    </row>
    <row r="52" spans="1:9" ht="30" hidden="1" customHeight="1">
      <c r="B52" s="89">
        <v>45292</v>
      </c>
      <c r="C52" s="90">
        <v>76</v>
      </c>
      <c r="D52" s="91"/>
      <c r="E52" s="29"/>
      <c r="F52" s="29"/>
      <c r="G52" s="29"/>
      <c r="H52" s="91"/>
    </row>
    <row r="53" spans="1:9" ht="30" customHeight="1">
      <c r="B53" s="214">
        <v>46138</v>
      </c>
      <c r="C53" s="137">
        <v>433</v>
      </c>
      <c r="D53" s="154">
        <v>12</v>
      </c>
      <c r="E53" s="137">
        <v>12</v>
      </c>
      <c r="F53" s="137">
        <v>6</v>
      </c>
      <c r="G53" s="122" t="s">
        <v>1112</v>
      </c>
      <c r="H53" s="236">
        <v>46142</v>
      </c>
    </row>
    <row r="54" spans="1:9" ht="30" customHeight="1">
      <c r="B54" s="214">
        <v>46107</v>
      </c>
      <c r="C54" s="137">
        <v>424</v>
      </c>
      <c r="D54" s="154">
        <v>15</v>
      </c>
      <c r="E54" s="137">
        <v>12</v>
      </c>
      <c r="F54" s="137">
        <v>6</v>
      </c>
      <c r="G54" s="122" t="s">
        <v>1112</v>
      </c>
      <c r="H54" s="236">
        <v>46113</v>
      </c>
    </row>
    <row r="55" spans="1:9" s="213" customFormat="1" ht="30" customHeight="1">
      <c r="A55" s="211"/>
      <c r="B55" s="214">
        <v>46079</v>
      </c>
      <c r="C55" s="137">
        <v>420</v>
      </c>
      <c r="D55" s="154">
        <v>11</v>
      </c>
      <c r="E55" s="137">
        <v>12</v>
      </c>
      <c r="F55" s="137">
        <v>6</v>
      </c>
      <c r="G55" s="122" t="s">
        <v>1112</v>
      </c>
      <c r="H55" s="236">
        <v>46081</v>
      </c>
      <c r="I55" s="212"/>
    </row>
    <row r="56" spans="1:9" s="213" customFormat="1" ht="30" customHeight="1">
      <c r="A56" s="211"/>
      <c r="B56" s="214">
        <v>46048</v>
      </c>
      <c r="C56" s="137">
        <v>413</v>
      </c>
      <c r="D56" s="154">
        <v>16</v>
      </c>
      <c r="E56" s="137">
        <v>6</v>
      </c>
      <c r="F56" s="137">
        <v>2</v>
      </c>
      <c r="G56" s="122" t="s">
        <v>1112</v>
      </c>
      <c r="H56" s="236">
        <v>46053</v>
      </c>
      <c r="I56" s="212"/>
    </row>
    <row r="57" spans="1:9" ht="20" customHeight="1">
      <c r="B57" s="155">
        <v>46016</v>
      </c>
      <c r="C57" s="137">
        <v>411</v>
      </c>
      <c r="D57" s="154">
        <v>10</v>
      </c>
      <c r="E57" s="154">
        <v>4</v>
      </c>
      <c r="F57" s="154">
        <v>7</v>
      </c>
      <c r="G57" s="122" t="s">
        <v>1112</v>
      </c>
      <c r="H57" s="236">
        <v>46021</v>
      </c>
    </row>
    <row r="58" spans="1:9" ht="20" customHeight="1">
      <c r="B58" s="155">
        <v>45986</v>
      </c>
      <c r="C58" s="137">
        <v>406</v>
      </c>
      <c r="D58" s="154">
        <v>9</v>
      </c>
      <c r="E58" s="154">
        <v>3</v>
      </c>
      <c r="F58" s="154">
        <v>2</v>
      </c>
      <c r="G58" s="122" t="s">
        <v>1112</v>
      </c>
      <c r="H58" s="236" t="s">
        <v>2038</v>
      </c>
    </row>
    <row r="59" spans="1:9" ht="20" customHeight="1">
      <c r="B59" s="155">
        <v>45955</v>
      </c>
      <c r="C59" s="137">
        <v>405</v>
      </c>
      <c r="D59" s="154">
        <v>5</v>
      </c>
      <c r="E59" s="154">
        <v>2</v>
      </c>
      <c r="F59" s="154">
        <v>1</v>
      </c>
      <c r="G59" s="122" t="s">
        <v>1112</v>
      </c>
      <c r="H59" s="236" t="s">
        <v>1249</v>
      </c>
    </row>
    <row r="60" spans="1:9" ht="20" customHeight="1">
      <c r="B60" s="155">
        <v>45925</v>
      </c>
      <c r="C60" s="137">
        <v>404</v>
      </c>
      <c r="D60" s="154">
        <v>3</v>
      </c>
      <c r="E60" s="154">
        <v>1</v>
      </c>
      <c r="F60" s="154">
        <v>6</v>
      </c>
      <c r="G60" s="122" t="s">
        <v>65</v>
      </c>
      <c r="H60" s="236" t="s">
        <v>1248</v>
      </c>
    </row>
    <row r="61" spans="1:9" ht="20" customHeight="1">
      <c r="B61" s="155">
        <v>45894</v>
      </c>
      <c r="C61" s="137">
        <v>401</v>
      </c>
      <c r="D61" s="154">
        <v>14</v>
      </c>
      <c r="E61" s="154">
        <v>5</v>
      </c>
      <c r="F61" s="154">
        <v>12</v>
      </c>
      <c r="G61" s="122" t="s">
        <v>1112</v>
      </c>
      <c r="H61" s="236" t="s">
        <v>1247</v>
      </c>
    </row>
    <row r="62" spans="1:9" ht="20" customHeight="1">
      <c r="B62" s="155">
        <v>45839</v>
      </c>
      <c r="C62" s="137">
        <v>399</v>
      </c>
      <c r="D62" s="154">
        <v>16</v>
      </c>
      <c r="E62" s="154">
        <v>4</v>
      </c>
      <c r="F62" s="154">
        <v>4</v>
      </c>
      <c r="G62" s="122" t="s">
        <v>1112</v>
      </c>
      <c r="H62" s="237" t="s">
        <v>1246</v>
      </c>
    </row>
    <row r="63" spans="1:9" ht="28" customHeight="1">
      <c r="B63" s="155">
        <v>45833</v>
      </c>
      <c r="C63" s="137">
        <v>414</v>
      </c>
      <c r="D63" s="154">
        <v>8</v>
      </c>
      <c r="E63" s="154">
        <v>8</v>
      </c>
      <c r="F63" s="154">
        <v>13</v>
      </c>
      <c r="G63" s="122" t="s">
        <v>1112</v>
      </c>
      <c r="H63" s="238" t="s">
        <v>1244</v>
      </c>
    </row>
    <row r="64" spans="1:9" ht="20" customHeight="1">
      <c r="B64" s="158">
        <v>45802</v>
      </c>
      <c r="C64" s="137">
        <v>406</v>
      </c>
      <c r="D64" s="154">
        <v>8</v>
      </c>
      <c r="E64" s="154">
        <v>12</v>
      </c>
      <c r="F64" s="154">
        <v>20</v>
      </c>
      <c r="G64" s="122" t="s">
        <v>1112</v>
      </c>
      <c r="H64" s="236" t="s">
        <v>1245</v>
      </c>
    </row>
    <row r="65" spans="1:25" ht="20" customHeight="1">
      <c r="B65" s="158">
        <v>45772</v>
      </c>
      <c r="C65" s="159">
        <v>409</v>
      </c>
      <c r="D65" s="159">
        <v>7</v>
      </c>
      <c r="E65" s="159">
        <v>17</v>
      </c>
      <c r="F65" s="159">
        <v>6</v>
      </c>
      <c r="G65" s="122" t="s">
        <v>1112</v>
      </c>
      <c r="H65" s="236" t="s">
        <v>1242</v>
      </c>
    </row>
    <row r="66" spans="1:25" ht="20" customHeight="1">
      <c r="B66" s="155">
        <v>45717</v>
      </c>
      <c r="C66" s="137">
        <v>409</v>
      </c>
      <c r="D66" s="137">
        <v>11</v>
      </c>
      <c r="E66" s="137">
        <v>6</v>
      </c>
      <c r="F66" s="137">
        <v>13</v>
      </c>
      <c r="G66" s="92" t="s">
        <v>742</v>
      </c>
      <c r="H66" s="236" t="s">
        <v>1241</v>
      </c>
    </row>
    <row r="67" spans="1:25" ht="20" customHeight="1">
      <c r="B67" s="155">
        <v>45689</v>
      </c>
      <c r="C67" s="137">
        <v>403</v>
      </c>
      <c r="D67" s="137">
        <v>17</v>
      </c>
      <c r="E67" s="137">
        <v>7</v>
      </c>
      <c r="F67" s="137">
        <v>7</v>
      </c>
      <c r="G67" s="92" t="s">
        <v>742</v>
      </c>
      <c r="H67" s="238" t="s">
        <v>745</v>
      </c>
    </row>
    <row r="68" spans="1:25" ht="20" customHeight="1">
      <c r="B68" s="155">
        <v>45682</v>
      </c>
      <c r="C68" s="137">
        <v>400</v>
      </c>
      <c r="D68" s="137">
        <v>20</v>
      </c>
      <c r="E68" s="137">
        <v>10</v>
      </c>
      <c r="F68" s="137">
        <v>15</v>
      </c>
      <c r="G68" s="92" t="s">
        <v>742</v>
      </c>
      <c r="H68" s="238" t="s">
        <v>737</v>
      </c>
    </row>
    <row r="69" spans="1:25" ht="20" customHeight="1">
      <c r="B69" s="155">
        <v>45650</v>
      </c>
      <c r="C69" s="137">
        <v>390</v>
      </c>
      <c r="D69" s="137">
        <v>11</v>
      </c>
      <c r="E69" s="137">
        <v>5</v>
      </c>
      <c r="F69" s="137">
        <v>9</v>
      </c>
      <c r="G69" s="92" t="s">
        <v>741</v>
      </c>
      <c r="H69" s="238" t="s">
        <v>743</v>
      </c>
    </row>
    <row r="70" spans="1:25" ht="20" customHeight="1">
      <c r="B70" s="155">
        <v>45620</v>
      </c>
      <c r="C70" s="137">
        <v>380</v>
      </c>
      <c r="D70" s="137">
        <v>8</v>
      </c>
      <c r="E70" s="137">
        <v>10</v>
      </c>
      <c r="F70" s="137">
        <v>2</v>
      </c>
      <c r="G70" s="92" t="s">
        <v>738</v>
      </c>
      <c r="H70" s="238" t="s">
        <v>739</v>
      </c>
    </row>
    <row r="71" spans="1:25" ht="20" customHeight="1">
      <c r="B71" s="155">
        <v>45589</v>
      </c>
      <c r="C71" s="137">
        <v>385</v>
      </c>
      <c r="D71" s="137">
        <v>8</v>
      </c>
      <c r="E71" s="137">
        <v>14</v>
      </c>
      <c r="F71" s="137">
        <v>2</v>
      </c>
      <c r="G71" s="92" t="s">
        <v>740</v>
      </c>
      <c r="H71" s="238" t="s">
        <v>67</v>
      </c>
    </row>
    <row r="72" spans="1:25" ht="20" customHeight="1">
      <c r="B72" s="155">
        <v>45536</v>
      </c>
      <c r="C72" s="156">
        <v>384</v>
      </c>
      <c r="D72" s="137">
        <v>14</v>
      </c>
      <c r="E72" s="137">
        <v>15</v>
      </c>
      <c r="F72" s="137">
        <v>13</v>
      </c>
      <c r="G72" s="92" t="s">
        <v>68</v>
      </c>
      <c r="H72" s="238" t="s">
        <v>69</v>
      </c>
      <c r="I72" s="138" t="s">
        <v>508</v>
      </c>
    </row>
    <row r="73" spans="1:25" ht="20" customHeight="1">
      <c r="B73" s="155">
        <v>45505</v>
      </c>
      <c r="C73" s="156">
        <v>390</v>
      </c>
      <c r="D73" s="157">
        <v>9</v>
      </c>
      <c r="E73" s="157">
        <v>40</v>
      </c>
      <c r="F73" s="157">
        <v>14</v>
      </c>
      <c r="G73" s="92" t="s">
        <v>65</v>
      </c>
      <c r="H73" s="238" t="s">
        <v>64</v>
      </c>
    </row>
    <row r="74" spans="1:25" ht="20" customHeight="1">
      <c r="B74" s="155">
        <v>45474</v>
      </c>
      <c r="C74" s="156">
        <v>393</v>
      </c>
      <c r="D74" s="157">
        <v>9</v>
      </c>
      <c r="E74" s="157">
        <v>30</v>
      </c>
      <c r="F74" s="157">
        <v>31</v>
      </c>
      <c r="G74" s="92" t="s">
        <v>66</v>
      </c>
      <c r="H74" s="238" t="s">
        <v>62</v>
      </c>
    </row>
    <row r="75" spans="1:25" ht="20" customHeight="1">
      <c r="B75" s="155">
        <v>45444</v>
      </c>
      <c r="C75" s="156">
        <v>381</v>
      </c>
      <c r="D75" s="156">
        <v>6</v>
      </c>
      <c r="E75" s="156">
        <v>10</v>
      </c>
      <c r="F75" s="156">
        <v>17</v>
      </c>
      <c r="G75" s="122" t="s">
        <v>1114</v>
      </c>
      <c r="H75" s="236" t="s">
        <v>1113</v>
      </c>
    </row>
    <row r="76" spans="1:25" ht="20" customHeight="1">
      <c r="B76" s="155">
        <v>45413</v>
      </c>
      <c r="C76" s="156">
        <v>379</v>
      </c>
      <c r="D76" s="156">
        <v>8</v>
      </c>
      <c r="E76" s="156">
        <v>14</v>
      </c>
      <c r="F76" s="156">
        <v>12</v>
      </c>
      <c r="G76" s="122" t="s">
        <v>1112</v>
      </c>
      <c r="H76" s="236" t="s">
        <v>1113</v>
      </c>
    </row>
    <row r="77" spans="1:25" ht="30" customHeight="1">
      <c r="A77" s="84"/>
      <c r="B77" s="301" t="s">
        <v>76</v>
      </c>
      <c r="C77" s="302"/>
      <c r="D77" s="302"/>
      <c r="E77" s="302"/>
      <c r="F77" s="303"/>
      <c r="G77" s="83"/>
      <c r="H77" s="83"/>
      <c r="I77" s="83"/>
      <c r="J77" s="83"/>
      <c r="K77" s="83"/>
      <c r="L77" s="83"/>
      <c r="M77" s="83"/>
      <c r="N77" s="84"/>
      <c r="O77" s="83"/>
      <c r="P77" s="83"/>
      <c r="Q77" s="83"/>
      <c r="R77" s="83"/>
      <c r="S77" s="83"/>
      <c r="T77" s="83"/>
      <c r="U77" s="85"/>
      <c r="V77" s="85"/>
      <c r="W77" s="85"/>
      <c r="X77" s="85"/>
      <c r="Y77" s="83"/>
    </row>
    <row r="78" spans="1:25" ht="30" customHeight="1">
      <c r="A78" s="84"/>
      <c r="B78" s="76" t="s">
        <v>70</v>
      </c>
      <c r="C78" s="76" t="s">
        <v>72</v>
      </c>
      <c r="D78" s="76" t="s">
        <v>71</v>
      </c>
      <c r="E78" s="314" t="s">
        <v>73</v>
      </c>
      <c r="F78" s="315"/>
      <c r="G78" s="83"/>
      <c r="H78" s="83"/>
      <c r="I78" s="83"/>
      <c r="J78" s="83"/>
      <c r="K78" s="83"/>
      <c r="L78" s="83"/>
      <c r="M78" s="83"/>
      <c r="N78" s="84"/>
      <c r="O78" s="83"/>
      <c r="P78" s="83"/>
      <c r="Q78" s="83"/>
      <c r="R78" s="83"/>
      <c r="S78" s="83"/>
      <c r="T78" s="83"/>
      <c r="U78" s="85"/>
      <c r="V78" s="85"/>
      <c r="W78" s="85"/>
      <c r="X78" s="85"/>
      <c r="Y78" s="83"/>
    </row>
    <row r="79" spans="1:25" ht="30" customHeight="1">
      <c r="A79" s="84"/>
      <c r="B79" s="216">
        <v>2026</v>
      </c>
      <c r="C79" s="217">
        <v>433</v>
      </c>
      <c r="D79" s="217" t="s">
        <v>2095</v>
      </c>
      <c r="E79" s="304" t="s">
        <v>2146</v>
      </c>
      <c r="F79" s="305"/>
      <c r="G79" s="83"/>
      <c r="H79" s="83"/>
      <c r="I79" s="83"/>
      <c r="J79" s="83"/>
      <c r="K79" s="83"/>
      <c r="L79" s="83"/>
      <c r="M79" s="83"/>
      <c r="N79" s="84"/>
      <c r="O79" s="83"/>
      <c r="P79" s="83"/>
      <c r="Q79" s="83"/>
      <c r="R79" s="83"/>
      <c r="S79" s="83"/>
      <c r="T79" s="83"/>
      <c r="U79" s="85"/>
      <c r="V79" s="85"/>
      <c r="W79" s="85"/>
      <c r="X79" s="85"/>
      <c r="Y79" s="83"/>
    </row>
    <row r="80" spans="1:25" ht="42" customHeight="1">
      <c r="A80" s="84"/>
      <c r="B80" s="93">
        <v>2025</v>
      </c>
      <c r="C80" s="103">
        <v>414</v>
      </c>
      <c r="D80" s="76">
        <v>4</v>
      </c>
      <c r="E80" s="316" t="s">
        <v>1243</v>
      </c>
      <c r="F80" s="317"/>
      <c r="G80" s="83"/>
      <c r="H80" s="83"/>
      <c r="I80" s="83"/>
      <c r="J80" s="83"/>
      <c r="K80" s="83"/>
      <c r="L80" s="83"/>
      <c r="M80" s="83"/>
      <c r="N80" s="84"/>
      <c r="O80" s="83"/>
      <c r="P80" s="83"/>
      <c r="Q80" s="83"/>
      <c r="R80" s="83"/>
      <c r="S80" s="83"/>
      <c r="T80" s="83"/>
      <c r="U80" s="85"/>
      <c r="V80" s="85"/>
      <c r="W80" s="85"/>
      <c r="X80" s="85"/>
      <c r="Y80" s="83"/>
    </row>
    <row r="81" spans="1:25" ht="30" customHeight="1">
      <c r="A81" s="84"/>
      <c r="B81" s="93">
        <v>2024</v>
      </c>
      <c r="C81" s="94">
        <v>396</v>
      </c>
      <c r="D81" s="95">
        <v>6</v>
      </c>
      <c r="E81" s="310" t="s">
        <v>744</v>
      </c>
      <c r="F81" s="311"/>
      <c r="G81" s="83"/>
      <c r="H81" s="83"/>
      <c r="I81" s="83"/>
      <c r="J81" s="83"/>
      <c r="K81" s="83"/>
      <c r="L81" s="83"/>
      <c r="M81" s="83"/>
      <c r="N81" s="84"/>
      <c r="O81" s="83"/>
      <c r="P81" s="83"/>
      <c r="Q81" s="83"/>
      <c r="R81" s="83"/>
      <c r="S81" s="83"/>
      <c r="T81" s="83"/>
      <c r="U81" s="85"/>
      <c r="V81" s="85"/>
      <c r="W81" s="85"/>
      <c r="X81" s="85"/>
      <c r="Y81" s="83"/>
    </row>
    <row r="82" spans="1:25" ht="43" customHeight="1">
      <c r="A82" s="84"/>
      <c r="B82" s="93">
        <v>2023</v>
      </c>
      <c r="C82" s="94">
        <v>410</v>
      </c>
      <c r="D82" s="94">
        <v>8</v>
      </c>
      <c r="E82" s="310" t="s">
        <v>507</v>
      </c>
      <c r="F82" s="311"/>
      <c r="G82" s="83"/>
      <c r="H82" s="83"/>
      <c r="I82" s="83"/>
      <c r="J82" s="83"/>
      <c r="K82" s="83"/>
      <c r="L82" s="83"/>
      <c r="M82" s="83"/>
      <c r="N82" s="84"/>
      <c r="O82" s="83"/>
      <c r="P82" s="83"/>
      <c r="Q82" s="83"/>
      <c r="R82" s="83"/>
      <c r="S82" s="83"/>
      <c r="T82" s="83"/>
      <c r="U82" s="85"/>
      <c r="V82" s="85"/>
      <c r="W82" s="85"/>
      <c r="X82" s="85"/>
      <c r="Y82" s="83"/>
    </row>
    <row r="83" spans="1:25" ht="30" customHeight="1">
      <c r="A83" s="84"/>
      <c r="B83" s="93">
        <v>2022</v>
      </c>
      <c r="C83" s="94">
        <v>398</v>
      </c>
      <c r="D83" s="94">
        <v>7</v>
      </c>
      <c r="E83" s="310" t="s">
        <v>77</v>
      </c>
      <c r="F83" s="311"/>
      <c r="G83" s="83"/>
      <c r="H83" s="83"/>
      <c r="I83" s="83"/>
      <c r="J83" s="83"/>
      <c r="K83" s="83"/>
      <c r="L83" s="83"/>
      <c r="M83" s="83"/>
      <c r="N83" s="84"/>
      <c r="O83" s="83"/>
      <c r="P83" s="83"/>
      <c r="Q83" s="83"/>
      <c r="R83" s="83"/>
      <c r="S83" s="83"/>
      <c r="T83" s="83"/>
      <c r="U83" s="85"/>
      <c r="V83" s="85"/>
      <c r="W83" s="85"/>
      <c r="X83" s="85"/>
      <c r="Y83" s="83"/>
    </row>
    <row r="84" spans="1:25" ht="30" customHeight="1">
      <c r="A84" s="84"/>
      <c r="B84" s="93">
        <v>2021</v>
      </c>
      <c r="C84" s="94">
        <v>380</v>
      </c>
      <c r="D84" s="94">
        <v>5</v>
      </c>
      <c r="E84" s="295"/>
      <c r="F84" s="296"/>
      <c r="G84" s="83"/>
      <c r="H84" s="83"/>
      <c r="I84" s="83"/>
      <c r="J84" s="83"/>
      <c r="K84" s="83"/>
      <c r="L84" s="83"/>
      <c r="M84" s="83"/>
      <c r="N84" s="84"/>
      <c r="O84" s="83"/>
      <c r="P84" s="83"/>
      <c r="Q84" s="83"/>
      <c r="R84" s="83"/>
      <c r="S84" s="83"/>
      <c r="T84" s="83"/>
      <c r="U84" s="85"/>
      <c r="V84" s="85"/>
      <c r="W84" s="85"/>
      <c r="X84" s="85"/>
      <c r="Y84" s="83"/>
    </row>
    <row r="85" spans="1:25" ht="30" customHeight="1">
      <c r="A85" s="84"/>
      <c r="B85" s="209">
        <v>2020</v>
      </c>
      <c r="C85" s="215">
        <v>430</v>
      </c>
      <c r="D85" s="210">
        <v>7</v>
      </c>
      <c r="E85" s="312" t="s">
        <v>74</v>
      </c>
      <c r="F85" s="313"/>
      <c r="G85" s="83"/>
      <c r="H85" s="83"/>
      <c r="I85" s="83"/>
      <c r="J85" s="83"/>
      <c r="K85" s="83"/>
      <c r="L85" s="83"/>
      <c r="M85" s="83"/>
      <c r="N85" s="84"/>
      <c r="O85" s="83"/>
      <c r="P85" s="83"/>
      <c r="Q85" s="83"/>
      <c r="R85" s="83"/>
      <c r="S85" s="83"/>
      <c r="T85" s="83"/>
      <c r="U85" s="85"/>
      <c r="V85" s="85"/>
      <c r="W85" s="85"/>
      <c r="X85" s="85"/>
      <c r="Y85" s="83"/>
    </row>
    <row r="86" spans="1:25" ht="30" customHeight="1">
      <c r="A86" s="84"/>
      <c r="B86" s="93">
        <v>2019</v>
      </c>
      <c r="C86" s="94">
        <v>392</v>
      </c>
      <c r="D86" s="94">
        <v>7</v>
      </c>
      <c r="E86" s="295"/>
      <c r="F86" s="296"/>
      <c r="G86" s="83"/>
      <c r="H86" s="83"/>
      <c r="I86" s="83"/>
      <c r="J86" s="83"/>
      <c r="K86" s="83"/>
      <c r="L86" s="83"/>
      <c r="M86" s="83"/>
      <c r="N86" s="84"/>
      <c r="O86" s="83"/>
      <c r="P86" s="83"/>
      <c r="Q86" s="83"/>
      <c r="R86" s="83"/>
      <c r="S86" s="83"/>
      <c r="T86" s="83"/>
      <c r="U86" s="85"/>
      <c r="V86" s="85"/>
      <c r="W86" s="85"/>
      <c r="X86" s="85"/>
      <c r="Y86" s="83"/>
    </row>
    <row r="87" spans="1:25" ht="30" customHeight="1">
      <c r="A87" s="84"/>
      <c r="B87" s="93">
        <v>2018</v>
      </c>
      <c r="C87" s="94">
        <v>342</v>
      </c>
      <c r="D87" s="94">
        <v>8</v>
      </c>
      <c r="E87" s="295"/>
      <c r="F87" s="296"/>
      <c r="G87" s="83"/>
      <c r="H87" s="83"/>
      <c r="I87" s="83"/>
      <c r="J87" s="83"/>
      <c r="K87" s="83"/>
      <c r="L87" s="83"/>
      <c r="M87" s="83"/>
      <c r="N87" s="84"/>
      <c r="O87" s="83"/>
      <c r="P87" s="83"/>
      <c r="Q87" s="83"/>
      <c r="R87" s="83"/>
      <c r="S87" s="83"/>
      <c r="T87" s="83"/>
      <c r="U87" s="85"/>
      <c r="V87" s="85"/>
      <c r="W87" s="85"/>
      <c r="X87" s="85"/>
      <c r="Y87" s="83"/>
    </row>
    <row r="88" spans="1:25" ht="30" customHeight="1">
      <c r="A88" s="84"/>
      <c r="B88" s="93">
        <v>2017</v>
      </c>
      <c r="C88" s="94">
        <v>342</v>
      </c>
      <c r="D88" s="94">
        <v>7</v>
      </c>
      <c r="E88" s="295"/>
      <c r="F88" s="296"/>
      <c r="G88" s="83"/>
      <c r="H88" s="83"/>
      <c r="I88" s="83"/>
      <c r="J88" s="83"/>
      <c r="K88" s="83"/>
      <c r="L88" s="83"/>
      <c r="M88" s="83"/>
      <c r="N88" s="84"/>
      <c r="O88" s="83"/>
      <c r="P88" s="83"/>
      <c r="Q88" s="83"/>
      <c r="R88" s="83"/>
      <c r="S88" s="83"/>
      <c r="T88" s="83"/>
      <c r="U88" s="85"/>
      <c r="V88" s="85"/>
      <c r="W88" s="85"/>
      <c r="X88" s="85"/>
      <c r="Y88" s="83"/>
    </row>
    <row r="89" spans="1:25" ht="30" customHeight="1">
      <c r="A89" s="84"/>
      <c r="B89" s="93">
        <v>2016</v>
      </c>
      <c r="C89" s="94">
        <v>365</v>
      </c>
      <c r="D89" s="94">
        <v>9</v>
      </c>
      <c r="E89" s="295"/>
      <c r="F89" s="296"/>
      <c r="G89" s="83"/>
      <c r="H89" s="83"/>
      <c r="I89" s="83"/>
      <c r="J89" s="83"/>
      <c r="K89" s="83"/>
      <c r="L89" s="83"/>
      <c r="M89" s="83"/>
      <c r="N89" s="84"/>
      <c r="O89" s="83"/>
      <c r="P89" s="83"/>
      <c r="Q89" s="83"/>
      <c r="R89" s="83"/>
      <c r="S89" s="83"/>
      <c r="T89" s="83"/>
      <c r="U89" s="85"/>
      <c r="V89" s="85"/>
      <c r="W89" s="85"/>
      <c r="X89" s="85"/>
      <c r="Y89" s="83"/>
    </row>
    <row r="90" spans="1:25" ht="30" customHeight="1">
      <c r="A90" s="84"/>
      <c r="B90" s="93">
        <v>2015</v>
      </c>
      <c r="C90" s="94">
        <v>371</v>
      </c>
      <c r="D90" s="94">
        <v>10</v>
      </c>
      <c r="E90" s="295"/>
      <c r="F90" s="296"/>
      <c r="G90" s="83"/>
      <c r="H90" s="83"/>
      <c r="I90" s="83"/>
      <c r="J90" s="83"/>
      <c r="K90" s="83"/>
      <c r="L90" s="83"/>
      <c r="M90" s="83"/>
      <c r="N90" s="84"/>
      <c r="O90" s="83"/>
      <c r="P90" s="83"/>
      <c r="Q90" s="83"/>
      <c r="R90" s="83"/>
      <c r="S90" s="83"/>
      <c r="T90" s="83"/>
      <c r="U90" s="85"/>
      <c r="V90" s="85"/>
      <c r="W90" s="85"/>
      <c r="X90" s="85"/>
      <c r="Y90" s="83"/>
    </row>
    <row r="91" spans="1:25" ht="30" customHeight="1">
      <c r="A91" s="84"/>
      <c r="B91" s="93">
        <v>2014</v>
      </c>
      <c r="C91" s="94">
        <v>365</v>
      </c>
      <c r="D91" s="94">
        <v>11</v>
      </c>
      <c r="E91" s="295"/>
      <c r="F91" s="296"/>
      <c r="G91" s="83"/>
      <c r="H91" s="83"/>
      <c r="I91" s="83"/>
      <c r="J91" s="83"/>
      <c r="K91" s="83"/>
      <c r="L91" s="83"/>
      <c r="M91" s="83"/>
      <c r="N91" s="84"/>
      <c r="O91" s="83"/>
      <c r="P91" s="83"/>
      <c r="Q91" s="83"/>
      <c r="R91" s="83"/>
      <c r="S91" s="83"/>
      <c r="T91" s="83"/>
      <c r="U91" s="85"/>
      <c r="V91" s="85"/>
      <c r="W91" s="85"/>
      <c r="X91" s="85"/>
      <c r="Y91" s="83"/>
    </row>
    <row r="92" spans="1:25" ht="30" customHeight="1">
      <c r="A92" s="84"/>
      <c r="B92" s="93">
        <v>2013</v>
      </c>
      <c r="C92" s="94">
        <v>337</v>
      </c>
      <c r="D92" s="94">
        <v>13</v>
      </c>
      <c r="E92" s="295"/>
      <c r="F92" s="296"/>
      <c r="G92" s="83"/>
      <c r="H92" s="83"/>
      <c r="I92" s="83"/>
      <c r="J92" s="83"/>
      <c r="K92" s="83"/>
      <c r="L92" s="83"/>
      <c r="M92" s="83"/>
      <c r="N92" s="84"/>
      <c r="O92" s="83"/>
      <c r="P92" s="83"/>
      <c r="Q92" s="83"/>
      <c r="R92" s="83"/>
      <c r="S92" s="83"/>
      <c r="T92" s="83"/>
      <c r="U92" s="85"/>
      <c r="V92" s="85"/>
      <c r="W92" s="85"/>
      <c r="X92" s="85"/>
      <c r="Y92" s="83"/>
    </row>
    <row r="93" spans="1:25" ht="30" customHeight="1">
      <c r="A93" s="84"/>
      <c r="B93" s="93">
        <v>2012</v>
      </c>
      <c r="C93" s="94">
        <v>352</v>
      </c>
      <c r="D93" s="94">
        <v>11</v>
      </c>
      <c r="E93" s="295"/>
      <c r="F93" s="296"/>
      <c r="G93" s="83"/>
      <c r="H93" s="83"/>
      <c r="I93" s="83"/>
      <c r="J93" s="83"/>
      <c r="K93" s="86"/>
      <c r="L93" s="83"/>
      <c r="M93" s="83"/>
      <c r="N93" s="84"/>
      <c r="O93" s="83"/>
      <c r="P93" s="83"/>
      <c r="Q93" s="83"/>
      <c r="R93" s="83"/>
      <c r="S93" s="83"/>
      <c r="T93" s="83"/>
      <c r="U93" s="85"/>
      <c r="V93" s="85"/>
      <c r="W93" s="85"/>
      <c r="X93" s="85"/>
      <c r="Y93" s="83"/>
    </row>
    <row r="94" spans="1:25" ht="30" customHeight="1">
      <c r="A94" s="84"/>
      <c r="B94" s="93">
        <v>2011</v>
      </c>
      <c r="C94" s="94">
        <v>341</v>
      </c>
      <c r="D94" s="94">
        <v>10</v>
      </c>
      <c r="E94" s="295"/>
      <c r="F94" s="296"/>
      <c r="G94" s="83"/>
      <c r="H94" s="83"/>
      <c r="I94" s="83"/>
      <c r="J94" s="83"/>
      <c r="K94" s="83"/>
      <c r="L94" s="83"/>
      <c r="M94" s="83"/>
      <c r="N94" s="84"/>
      <c r="O94" s="83"/>
      <c r="P94" s="83"/>
      <c r="Q94" s="83"/>
      <c r="R94" s="83"/>
      <c r="S94" s="83"/>
      <c r="T94" s="83"/>
      <c r="U94" s="85"/>
      <c r="V94" s="85"/>
      <c r="W94" s="85"/>
      <c r="X94" s="85"/>
      <c r="Y94" s="83"/>
    </row>
    <row r="95" spans="1:25" ht="30" customHeight="1">
      <c r="A95" s="84"/>
      <c r="B95" s="93">
        <v>2010</v>
      </c>
      <c r="C95" s="94">
        <v>312</v>
      </c>
      <c r="D95" s="94">
        <v>11</v>
      </c>
      <c r="E95" s="295"/>
      <c r="F95" s="296"/>
      <c r="G95" s="83"/>
      <c r="H95" s="83"/>
      <c r="I95" s="83"/>
      <c r="J95" s="83"/>
      <c r="K95" s="83"/>
      <c r="L95" s="83"/>
      <c r="M95" s="83"/>
      <c r="N95" s="84"/>
      <c r="O95" s="83"/>
      <c r="P95" s="83"/>
      <c r="Q95" s="83"/>
      <c r="R95" s="83"/>
      <c r="S95" s="83"/>
      <c r="T95" s="83"/>
      <c r="U95" s="85"/>
      <c r="V95" s="85"/>
      <c r="W95" s="85"/>
      <c r="X95" s="85"/>
      <c r="Y95" s="83"/>
    </row>
    <row r="96" spans="1:25" ht="30" customHeight="1">
      <c r="A96" s="84"/>
      <c r="B96" s="93">
        <v>2009</v>
      </c>
      <c r="C96" s="94">
        <v>299</v>
      </c>
      <c r="D96" s="94">
        <v>10</v>
      </c>
      <c r="E96" s="306" t="s">
        <v>75</v>
      </c>
      <c r="F96" s="307"/>
      <c r="G96" s="83"/>
      <c r="H96" s="83"/>
      <c r="I96" s="83"/>
      <c r="J96" s="83"/>
      <c r="K96" s="83"/>
      <c r="L96" s="83"/>
      <c r="M96" s="83"/>
      <c r="N96" s="84"/>
      <c r="O96" s="83"/>
      <c r="P96" s="83"/>
      <c r="Q96" s="83"/>
      <c r="R96" s="83"/>
      <c r="S96" s="83"/>
      <c r="T96" s="83"/>
      <c r="U96" s="85"/>
      <c r="V96" s="85"/>
      <c r="W96" s="85"/>
      <c r="X96" s="85"/>
      <c r="Y96" s="83"/>
    </row>
    <row r="97" spans="1:25" ht="30" customHeight="1">
      <c r="A97" s="84"/>
      <c r="B97" s="93">
        <v>2008</v>
      </c>
      <c r="C97" s="94">
        <v>342</v>
      </c>
      <c r="D97" s="94">
        <v>11</v>
      </c>
      <c r="E97" s="295"/>
      <c r="F97" s="296"/>
      <c r="G97" s="83"/>
      <c r="H97" s="83"/>
      <c r="I97" s="83"/>
      <c r="J97" s="83"/>
      <c r="K97" s="83"/>
      <c r="L97" s="83"/>
      <c r="M97" s="83"/>
      <c r="N97" s="84"/>
      <c r="O97" s="83"/>
      <c r="P97" s="83"/>
      <c r="Q97" s="83"/>
      <c r="R97" s="83"/>
      <c r="S97" s="83"/>
      <c r="T97" s="83"/>
      <c r="U97" s="85"/>
      <c r="V97" s="85"/>
      <c r="W97" s="85"/>
      <c r="X97" s="85"/>
      <c r="Y97" s="83"/>
    </row>
    <row r="98" spans="1:25" ht="30" customHeight="1">
      <c r="A98" s="84"/>
      <c r="B98" s="93">
        <v>2007</v>
      </c>
      <c r="C98" s="94">
        <v>337</v>
      </c>
      <c r="D98" s="94">
        <v>12</v>
      </c>
      <c r="E98" s="295"/>
      <c r="F98" s="296"/>
      <c r="G98" s="83"/>
      <c r="H98" s="83"/>
      <c r="I98" s="83"/>
      <c r="J98" s="83"/>
      <c r="K98" s="83"/>
      <c r="L98" s="83"/>
      <c r="M98" s="83"/>
      <c r="N98" s="84"/>
      <c r="O98" s="83"/>
      <c r="P98" s="83"/>
      <c r="Q98" s="83"/>
      <c r="R98" s="83"/>
      <c r="S98" s="83"/>
      <c r="T98" s="83"/>
      <c r="U98" s="85"/>
      <c r="V98" s="85"/>
      <c r="W98" s="85"/>
      <c r="X98" s="85"/>
      <c r="Y98" s="83"/>
    </row>
    <row r="99" spans="1:25" ht="30" customHeight="1">
      <c r="A99" s="84"/>
      <c r="B99" s="93">
        <v>2006</v>
      </c>
      <c r="C99" s="94">
        <v>302</v>
      </c>
      <c r="D99" s="94">
        <v>14</v>
      </c>
      <c r="E99" s="295"/>
      <c r="F99" s="296"/>
      <c r="G99" s="83"/>
      <c r="H99" s="83"/>
      <c r="I99" s="83"/>
      <c r="J99" s="83"/>
      <c r="K99" s="83"/>
      <c r="L99" s="83"/>
      <c r="M99" s="83"/>
      <c r="N99" s="84"/>
      <c r="O99" s="83"/>
      <c r="P99" s="83"/>
      <c r="Q99" s="83"/>
      <c r="R99" s="83"/>
      <c r="S99" s="83"/>
      <c r="T99" s="83"/>
      <c r="U99" s="85"/>
      <c r="V99" s="85"/>
      <c r="W99" s="85"/>
      <c r="X99" s="85"/>
      <c r="Y99" s="83"/>
    </row>
    <row r="100" spans="1:25" ht="30" customHeight="1">
      <c r="A100" s="84"/>
      <c r="B100" s="93">
        <v>2005</v>
      </c>
      <c r="C100" s="94">
        <v>320</v>
      </c>
      <c r="D100" s="94">
        <v>12</v>
      </c>
      <c r="E100" s="295"/>
      <c r="F100" s="296"/>
      <c r="G100" s="83"/>
      <c r="H100" s="83"/>
      <c r="I100" s="83"/>
      <c r="J100" s="83"/>
      <c r="K100" s="83"/>
      <c r="L100" s="83"/>
      <c r="M100" s="83"/>
      <c r="N100" s="84"/>
      <c r="O100" s="83"/>
      <c r="P100" s="83"/>
      <c r="Q100" s="83"/>
      <c r="R100" s="83"/>
      <c r="S100" s="83"/>
      <c r="T100" s="83"/>
      <c r="U100" s="85"/>
      <c r="V100" s="85"/>
      <c r="W100" s="85"/>
      <c r="X100" s="85"/>
      <c r="Y100" s="83"/>
    </row>
    <row r="101" spans="1:25" ht="30" customHeight="1">
      <c r="A101" s="84"/>
      <c r="B101" s="93">
        <v>2004</v>
      </c>
      <c r="C101" s="94">
        <v>352</v>
      </c>
      <c r="D101" s="94">
        <v>11</v>
      </c>
      <c r="E101" s="295"/>
      <c r="F101" s="296"/>
      <c r="G101" s="83"/>
      <c r="H101" s="83"/>
      <c r="I101" s="83"/>
      <c r="J101" s="83"/>
      <c r="K101" s="83"/>
      <c r="L101" s="83"/>
      <c r="M101" s="83"/>
      <c r="N101" s="84"/>
      <c r="O101" s="83"/>
      <c r="P101" s="83"/>
      <c r="Q101" s="83"/>
      <c r="R101" s="83"/>
      <c r="S101" s="83"/>
      <c r="T101" s="83"/>
      <c r="U101" s="85"/>
      <c r="V101" s="85"/>
      <c r="W101" s="85"/>
      <c r="X101" s="85"/>
      <c r="Y101" s="83"/>
    </row>
    <row r="102" spans="1:25" ht="30" customHeight="1">
      <c r="A102" s="84"/>
      <c r="B102" s="93">
        <v>2003</v>
      </c>
      <c r="C102" s="94">
        <v>333</v>
      </c>
      <c r="D102" s="94">
        <v>11</v>
      </c>
      <c r="E102" s="295"/>
      <c r="F102" s="296"/>
      <c r="G102" s="83"/>
      <c r="H102" s="83"/>
      <c r="I102" s="83"/>
      <c r="J102" s="83"/>
      <c r="K102" s="83"/>
      <c r="L102" s="83"/>
      <c r="M102" s="83"/>
      <c r="N102" s="84"/>
      <c r="O102" s="83"/>
      <c r="P102" s="83"/>
      <c r="Q102" s="83"/>
      <c r="R102" s="83"/>
      <c r="S102" s="83"/>
      <c r="T102" s="83"/>
      <c r="U102" s="85"/>
      <c r="V102" s="85"/>
      <c r="W102" s="85"/>
      <c r="X102" s="85"/>
      <c r="Y102" s="83"/>
    </row>
  </sheetData>
  <sortState xmlns:xlrd2="http://schemas.microsoft.com/office/spreadsheetml/2017/richdata2" ref="A76:Y76">
    <sortCondition ref="A76"/>
  </sortState>
  <mergeCells count="36">
    <mergeCell ref="E96:F96"/>
    <mergeCell ref="B2:G2"/>
    <mergeCell ref="A1:C1"/>
    <mergeCell ref="E82:F82"/>
    <mergeCell ref="E85:F85"/>
    <mergeCell ref="E91:F91"/>
    <mergeCell ref="E78:F78"/>
    <mergeCell ref="E84:F84"/>
    <mergeCell ref="E83:F83"/>
    <mergeCell ref="E81:F81"/>
    <mergeCell ref="E86:F86"/>
    <mergeCell ref="E87:F87"/>
    <mergeCell ref="E88:F88"/>
    <mergeCell ref="E89:F89"/>
    <mergeCell ref="E90:F90"/>
    <mergeCell ref="E80:F80"/>
    <mergeCell ref="E102:F102"/>
    <mergeCell ref="E97:F97"/>
    <mergeCell ref="E98:F98"/>
    <mergeCell ref="E99:F99"/>
    <mergeCell ref="E100:F100"/>
    <mergeCell ref="E101:F101"/>
    <mergeCell ref="B3:H16"/>
    <mergeCell ref="E92:F92"/>
    <mergeCell ref="E93:F93"/>
    <mergeCell ref="E94:F94"/>
    <mergeCell ref="E95:F95"/>
    <mergeCell ref="B19:H19"/>
    <mergeCell ref="B24:H24"/>
    <mergeCell ref="B18:H18"/>
    <mergeCell ref="B20:H20"/>
    <mergeCell ref="B21:H21"/>
    <mergeCell ref="B22:H22"/>
    <mergeCell ref="B23:H23"/>
    <mergeCell ref="B77:F77"/>
    <mergeCell ref="E79:F79"/>
  </mergeCells>
  <printOptions horizontalCentered="1"/>
  <pageMargins left="0.25" right="0.25" top="0.75" bottom="0.75" header="0.3" footer="0.3"/>
  <pageSetup scale="80" fitToHeight="0" orientation="landscape" r:id="rId1"/>
  <headerFooter differentFirst="1">
    <oddFooter>Page &amp;P of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601F40-E8A8-7B42-9CA1-890F38BE0062}">
  <sheetPr>
    <tabColor rgb="FF00B0F0"/>
    <pageSetUpPr fitToPage="1"/>
  </sheetPr>
  <dimension ref="A1:R124"/>
  <sheetViews>
    <sheetView zoomScale="120" zoomScaleNormal="120" workbookViewId="0">
      <selection activeCell="A22" sqref="A22:E84"/>
    </sheetView>
  </sheetViews>
  <sheetFormatPr baseColWidth="10" defaultRowHeight="14"/>
  <cols>
    <col min="1" max="1" width="12.6640625" style="10" customWidth="1"/>
    <col min="2" max="2" width="38.5" style="10" customWidth="1"/>
    <col min="3" max="3" width="37" style="50" customWidth="1"/>
    <col min="4" max="4" width="12.83203125" style="10" bestFit="1" customWidth="1"/>
    <col min="5" max="5" width="24.6640625" style="10" customWidth="1"/>
    <col min="6" max="16384" width="10.83203125" style="10"/>
  </cols>
  <sheetData>
    <row r="1" spans="1:18" ht="76" customHeight="1">
      <c r="A1" s="318"/>
      <c r="B1" s="318"/>
      <c r="C1" s="318"/>
      <c r="D1" s="41"/>
      <c r="G1" s="41"/>
      <c r="H1" s="42"/>
      <c r="I1" s="15"/>
    </row>
    <row r="2" spans="1:18" s="15" customFormat="1" ht="48.75" customHeight="1">
      <c r="A2" s="19" t="s">
        <v>22</v>
      </c>
      <c r="B2" s="19"/>
      <c r="C2" s="20"/>
      <c r="D2" s="19"/>
      <c r="E2" s="60"/>
      <c r="F2" s="43"/>
      <c r="G2" s="43"/>
      <c r="H2" s="43"/>
      <c r="I2" s="43"/>
      <c r="J2" s="43"/>
      <c r="K2" s="43"/>
      <c r="L2" s="14"/>
      <c r="N2" s="14"/>
      <c r="O2" s="14"/>
      <c r="P2" s="14"/>
      <c r="Q2" s="14"/>
      <c r="R2" s="14"/>
    </row>
    <row r="3" spans="1:18" s="15" customFormat="1" ht="48.75" customHeight="1">
      <c r="F3" s="43"/>
      <c r="G3" s="43"/>
      <c r="H3" s="43"/>
      <c r="I3" s="43"/>
      <c r="J3" s="43"/>
      <c r="K3" s="43"/>
      <c r="L3" s="14"/>
      <c r="N3" s="14"/>
      <c r="O3" s="14"/>
      <c r="P3" s="14"/>
      <c r="Q3" s="14"/>
      <c r="R3" s="14"/>
    </row>
    <row r="4" spans="1:18" s="15" customFormat="1" ht="48.75" customHeight="1">
      <c r="F4" s="43"/>
      <c r="G4" s="43"/>
      <c r="H4" s="43"/>
      <c r="I4" s="43"/>
      <c r="J4" s="43"/>
      <c r="K4" s="43"/>
      <c r="L4" s="14"/>
      <c r="N4" s="14"/>
      <c r="O4" s="14"/>
      <c r="P4" s="14"/>
      <c r="Q4" s="14"/>
      <c r="R4" s="14"/>
    </row>
    <row r="5" spans="1:18" s="15" customFormat="1" ht="48.75" customHeight="1">
      <c r="F5" s="43"/>
      <c r="G5" s="43"/>
      <c r="H5" s="43"/>
      <c r="I5" s="43"/>
      <c r="J5" s="43"/>
      <c r="K5" s="43"/>
      <c r="L5" s="14"/>
      <c r="N5" s="14"/>
      <c r="O5" s="14"/>
      <c r="P5" s="14"/>
      <c r="Q5" s="14"/>
      <c r="R5" s="14"/>
    </row>
    <row r="6" spans="1:18" s="15" customFormat="1" ht="48.75" customHeight="1">
      <c r="F6" s="43"/>
      <c r="G6" s="43"/>
      <c r="H6" s="43"/>
      <c r="I6" s="43"/>
      <c r="J6" s="43"/>
      <c r="K6" s="43"/>
      <c r="L6" s="14"/>
      <c r="N6" s="14"/>
      <c r="O6" s="14"/>
      <c r="P6" s="14"/>
      <c r="Q6" s="14"/>
      <c r="R6" s="14"/>
    </row>
    <row r="7" spans="1:18" s="15" customFormat="1" ht="48.75" customHeight="1">
      <c r="F7" s="43"/>
      <c r="G7" s="43"/>
      <c r="H7" s="43"/>
      <c r="I7" s="43"/>
      <c r="J7" s="43"/>
      <c r="K7" s="43"/>
      <c r="L7" s="14"/>
      <c r="N7" s="14"/>
      <c r="O7" s="14"/>
      <c r="P7" s="14"/>
      <c r="Q7" s="14"/>
      <c r="R7" s="14"/>
    </row>
    <row r="8" spans="1:18" s="15" customFormat="1" ht="141" customHeight="1">
      <c r="A8" s="128" t="s">
        <v>1250</v>
      </c>
      <c r="B8" s="125"/>
      <c r="C8" s="126"/>
      <c r="D8" s="125"/>
      <c r="E8" s="127"/>
      <c r="F8" s="43"/>
      <c r="G8" s="43"/>
      <c r="H8" s="43"/>
      <c r="I8" s="43"/>
      <c r="J8" s="43"/>
      <c r="K8" s="43"/>
      <c r="L8" s="14"/>
      <c r="N8" s="14"/>
      <c r="O8" s="14"/>
      <c r="P8" s="14"/>
      <c r="Q8" s="14"/>
      <c r="R8" s="14"/>
    </row>
    <row r="9" spans="1:18" s="15" customFormat="1" ht="38">
      <c r="A9" s="319" t="s">
        <v>2148</v>
      </c>
      <c r="B9" s="319"/>
      <c r="C9" s="319"/>
      <c r="D9" s="319"/>
      <c r="E9" s="319"/>
      <c r="F9" s="43"/>
      <c r="G9" s="43"/>
      <c r="H9" s="43"/>
      <c r="I9" s="43"/>
      <c r="J9" s="43"/>
      <c r="K9" s="43"/>
      <c r="L9" s="14"/>
      <c r="N9" s="14"/>
      <c r="O9" s="14"/>
      <c r="P9" s="14"/>
      <c r="Q9" s="14"/>
      <c r="R9" s="14"/>
    </row>
    <row r="10" spans="1:18" s="15" customFormat="1" ht="113" customHeight="1">
      <c r="A10" s="319" t="s">
        <v>2150</v>
      </c>
      <c r="B10" s="319"/>
      <c r="C10" s="319"/>
      <c r="D10" s="319"/>
      <c r="E10" s="319"/>
      <c r="F10" s="43"/>
      <c r="G10" s="43"/>
      <c r="H10" s="43"/>
      <c r="I10" s="43"/>
      <c r="J10" s="43"/>
      <c r="K10" s="43"/>
      <c r="L10" s="14"/>
      <c r="N10" s="14"/>
      <c r="O10" s="14"/>
      <c r="P10" s="14"/>
      <c r="Q10" s="14"/>
      <c r="R10" s="14"/>
    </row>
    <row r="11" spans="1:18" s="15" customFormat="1" ht="56" customHeight="1">
      <c r="A11" s="319" t="s">
        <v>2151</v>
      </c>
      <c r="B11" s="319"/>
      <c r="C11" s="319"/>
      <c r="D11" s="319"/>
      <c r="E11" s="319"/>
      <c r="F11" s="43"/>
      <c r="G11" s="43"/>
      <c r="H11" s="43"/>
      <c r="I11" s="43"/>
      <c r="J11" s="43"/>
      <c r="K11" s="43"/>
      <c r="L11" s="14"/>
      <c r="N11" s="14"/>
      <c r="O11" s="14"/>
      <c r="P11" s="14"/>
      <c r="Q11" s="14"/>
      <c r="R11" s="14"/>
    </row>
    <row r="12" spans="1:18" s="15" customFormat="1" ht="333" customHeight="1">
      <c r="A12" s="320" t="e" vm="2">
        <v>#VALUE!</v>
      </c>
      <c r="B12" s="320"/>
      <c r="C12" s="320"/>
      <c r="D12" s="320"/>
      <c r="E12" s="320"/>
      <c r="F12" s="43"/>
      <c r="G12" s="43"/>
      <c r="H12" s="43"/>
      <c r="I12" s="43"/>
      <c r="J12" s="43"/>
      <c r="K12" s="43"/>
      <c r="L12" s="14"/>
      <c r="N12" s="14"/>
      <c r="O12" s="14"/>
      <c r="P12" s="14"/>
      <c r="Q12" s="14"/>
      <c r="R12" s="14"/>
    </row>
    <row r="13" spans="1:18" s="15" customFormat="1" ht="36" hidden="1" customHeight="1">
      <c r="A13" s="320"/>
      <c r="B13" s="320"/>
      <c r="C13" s="320"/>
      <c r="D13" s="320"/>
      <c r="E13" s="320"/>
      <c r="F13" s="43"/>
      <c r="G13" s="43"/>
      <c r="H13" s="43"/>
      <c r="I13" s="43"/>
      <c r="J13" s="43"/>
      <c r="K13" s="43"/>
      <c r="L13" s="14"/>
      <c r="N13" s="14"/>
      <c r="O13" s="14"/>
      <c r="P13" s="14"/>
      <c r="Q13" s="14"/>
      <c r="R13" s="14"/>
    </row>
    <row r="14" spans="1:18" s="15" customFormat="1" ht="51" hidden="1" customHeight="1">
      <c r="A14" s="320"/>
      <c r="B14" s="320"/>
      <c r="C14" s="320"/>
      <c r="D14" s="320"/>
      <c r="E14" s="320"/>
      <c r="F14" s="43"/>
      <c r="G14" s="43"/>
      <c r="H14" s="43"/>
      <c r="I14" s="43"/>
      <c r="J14" s="43"/>
      <c r="K14" s="43"/>
      <c r="L14" s="14"/>
      <c r="N14" s="14"/>
      <c r="O14" s="14"/>
      <c r="P14" s="14"/>
      <c r="Q14" s="14"/>
      <c r="R14" s="14"/>
    </row>
    <row r="15" spans="1:18" s="15" customFormat="1" ht="1" hidden="1" customHeight="1">
      <c r="A15" s="320"/>
      <c r="B15" s="320"/>
      <c r="C15" s="320"/>
      <c r="D15" s="320"/>
      <c r="E15" s="320"/>
      <c r="F15" s="43"/>
      <c r="G15" s="43"/>
      <c r="H15" s="43"/>
      <c r="I15" s="43"/>
      <c r="J15" s="43"/>
      <c r="K15" s="43"/>
      <c r="L15" s="14"/>
      <c r="N15" s="14"/>
      <c r="O15" s="14"/>
      <c r="P15" s="14"/>
      <c r="Q15" s="14"/>
      <c r="R15" s="14"/>
    </row>
    <row r="16" spans="1:18" s="15" customFormat="1" ht="17" hidden="1" customHeight="1">
      <c r="A16" s="320"/>
      <c r="B16" s="320"/>
      <c r="C16" s="320"/>
      <c r="D16" s="320"/>
      <c r="E16" s="320"/>
      <c r="F16" s="43"/>
      <c r="G16" s="43"/>
      <c r="H16" s="43"/>
      <c r="I16" s="43"/>
      <c r="J16" s="43"/>
      <c r="K16" s="43"/>
      <c r="L16" s="14"/>
      <c r="N16" s="14"/>
      <c r="O16" s="14"/>
      <c r="P16" s="14"/>
      <c r="Q16" s="14"/>
      <c r="R16" s="14"/>
    </row>
    <row r="17" spans="1:18" s="15" customFormat="1" ht="1" hidden="1" customHeight="1">
      <c r="A17" s="320"/>
      <c r="B17" s="320"/>
      <c r="C17" s="320"/>
      <c r="D17" s="320"/>
      <c r="E17" s="320"/>
      <c r="F17" s="43"/>
      <c r="G17" s="43"/>
      <c r="H17" s="43"/>
      <c r="I17" s="43"/>
      <c r="J17" s="43"/>
      <c r="K17" s="43"/>
      <c r="L17" s="14"/>
      <c r="N17" s="14"/>
      <c r="O17" s="14"/>
      <c r="P17" s="14"/>
      <c r="Q17" s="14"/>
      <c r="R17" s="14"/>
    </row>
    <row r="18" spans="1:18" s="15" customFormat="1" ht="38">
      <c r="A18" s="128" t="s">
        <v>1209</v>
      </c>
      <c r="B18" s="125"/>
      <c r="C18" s="126"/>
      <c r="D18" s="125"/>
      <c r="E18" s="127"/>
      <c r="F18" s="43"/>
      <c r="G18" s="43"/>
      <c r="H18" s="43"/>
      <c r="I18" s="43"/>
      <c r="J18" s="43"/>
      <c r="K18" s="43"/>
      <c r="L18" s="14"/>
      <c r="N18" s="14"/>
      <c r="O18" s="14"/>
      <c r="P18" s="14"/>
      <c r="Q18" s="14"/>
      <c r="R18" s="14"/>
    </row>
    <row r="19" spans="1:18" s="15" customFormat="1" ht="25" customHeight="1">
      <c r="A19" s="129" t="s">
        <v>1117</v>
      </c>
      <c r="B19" s="125"/>
      <c r="C19" s="126"/>
      <c r="D19" s="125"/>
      <c r="E19" s="127"/>
      <c r="F19" s="43"/>
      <c r="G19" s="43"/>
      <c r="H19" s="43"/>
      <c r="I19" s="43"/>
      <c r="J19" s="43"/>
      <c r="K19" s="43"/>
      <c r="L19" s="14"/>
      <c r="N19" s="14"/>
      <c r="O19" s="14"/>
      <c r="P19" s="14"/>
      <c r="Q19" s="14"/>
      <c r="R19" s="14"/>
    </row>
    <row r="20" spans="1:18" s="15" customFormat="1" ht="23" customHeight="1">
      <c r="A20" s="129" t="s">
        <v>1118</v>
      </c>
      <c r="B20" s="125"/>
      <c r="C20" s="126"/>
      <c r="D20" s="125"/>
      <c r="E20" s="127"/>
      <c r="F20" s="43"/>
      <c r="G20" s="43"/>
      <c r="H20" s="43"/>
      <c r="I20" s="43"/>
      <c r="J20" s="43"/>
      <c r="K20" s="43"/>
      <c r="L20" s="14"/>
      <c r="N20" s="14"/>
      <c r="O20" s="14"/>
      <c r="P20" s="14"/>
      <c r="Q20" s="14"/>
      <c r="R20" s="14"/>
    </row>
    <row r="21" spans="1:18" s="15" customFormat="1" ht="19" customHeight="1">
      <c r="A21" s="125"/>
      <c r="B21" s="125"/>
      <c r="C21" s="126"/>
      <c r="D21" s="125"/>
      <c r="E21" s="127"/>
      <c r="F21" s="43"/>
      <c r="G21" s="43"/>
      <c r="H21" s="43"/>
      <c r="I21" s="43"/>
      <c r="J21" s="43"/>
      <c r="K21" s="43"/>
      <c r="L21" s="14"/>
      <c r="N21" s="14"/>
      <c r="O21" s="14"/>
      <c r="P21" s="14"/>
      <c r="Q21" s="14"/>
      <c r="R21" s="14"/>
    </row>
    <row r="22" spans="1:18" s="49" customFormat="1" ht="18">
      <c r="A22" s="44" t="s">
        <v>17</v>
      </c>
      <c r="B22" s="44" t="s">
        <v>23</v>
      </c>
      <c r="C22" s="45" t="s">
        <v>24</v>
      </c>
      <c r="D22" s="113" t="s">
        <v>25</v>
      </c>
      <c r="E22" s="46" t="s">
        <v>26</v>
      </c>
      <c r="F22" s="47"/>
      <c r="G22" s="47"/>
      <c r="H22" s="47"/>
      <c r="I22" s="47"/>
      <c r="J22" s="47"/>
      <c r="K22" s="47"/>
      <c r="L22" s="48"/>
      <c r="N22" s="48"/>
      <c r="O22" s="48"/>
      <c r="P22" s="48"/>
      <c r="Q22" s="48"/>
      <c r="R22" s="48"/>
    </row>
    <row r="23" spans="1:18" s="49" customFormat="1" ht="18" hidden="1">
      <c r="A23" s="106">
        <v>46366</v>
      </c>
      <c r="B23" s="54" t="s">
        <v>1251</v>
      </c>
      <c r="C23" s="54" t="s">
        <v>470</v>
      </c>
      <c r="D23" s="56">
        <v>0</v>
      </c>
      <c r="E23" s="160">
        <v>0</v>
      </c>
      <c r="F23" s="47"/>
      <c r="G23" s="47"/>
      <c r="H23" s="47"/>
      <c r="I23" s="47"/>
      <c r="J23" s="47"/>
      <c r="K23" s="47"/>
      <c r="L23" s="48"/>
      <c r="N23" s="48"/>
      <c r="O23" s="48"/>
      <c r="P23" s="48"/>
      <c r="Q23" s="48"/>
      <c r="R23" s="48"/>
    </row>
    <row r="24" spans="1:18" s="49" customFormat="1" ht="18" hidden="1">
      <c r="A24" s="106">
        <v>46317</v>
      </c>
      <c r="B24" s="54" t="s">
        <v>1252</v>
      </c>
      <c r="C24" s="54" t="s">
        <v>470</v>
      </c>
      <c r="D24" s="56">
        <v>0</v>
      </c>
      <c r="E24" s="160">
        <v>0</v>
      </c>
      <c r="F24" s="47"/>
      <c r="G24" s="47"/>
      <c r="H24" s="47"/>
      <c r="I24" s="47"/>
      <c r="J24" s="47"/>
      <c r="K24" s="47"/>
      <c r="L24" s="48"/>
      <c r="N24" s="48"/>
      <c r="O24" s="48"/>
      <c r="P24" s="48"/>
      <c r="Q24" s="48"/>
      <c r="R24" s="48"/>
    </row>
    <row r="25" spans="1:18" s="49" customFormat="1" ht="18" hidden="1">
      <c r="A25" s="106">
        <v>46254</v>
      </c>
      <c r="B25" s="54" t="s">
        <v>1253</v>
      </c>
      <c r="C25" s="54" t="s">
        <v>470</v>
      </c>
      <c r="D25" s="56">
        <v>0</v>
      </c>
      <c r="E25" s="160">
        <v>0</v>
      </c>
      <c r="F25" s="47"/>
      <c r="G25" s="47"/>
      <c r="H25" s="47"/>
      <c r="I25" s="47"/>
      <c r="J25" s="47"/>
      <c r="K25" s="47"/>
      <c r="L25" s="48"/>
      <c r="N25" s="48"/>
      <c r="O25" s="48"/>
      <c r="P25" s="48"/>
      <c r="Q25" s="48"/>
      <c r="R25" s="48"/>
    </row>
    <row r="26" spans="1:18" s="49" customFormat="1" ht="18" hidden="1">
      <c r="A26" s="106">
        <v>46223</v>
      </c>
      <c r="B26" s="54" t="s">
        <v>1254</v>
      </c>
      <c r="C26" s="54" t="s">
        <v>472</v>
      </c>
      <c r="D26" s="56">
        <v>0</v>
      </c>
      <c r="E26" s="160">
        <v>0</v>
      </c>
      <c r="F26" s="47"/>
      <c r="G26" s="47"/>
      <c r="H26" s="47"/>
      <c r="I26" s="47"/>
      <c r="J26" s="47"/>
      <c r="K26" s="47"/>
      <c r="L26" s="48"/>
      <c r="N26" s="48"/>
      <c r="O26" s="48"/>
      <c r="P26" s="48"/>
      <c r="Q26" s="48"/>
      <c r="R26" s="48"/>
    </row>
    <row r="27" spans="1:18" s="49" customFormat="1" ht="18" hidden="1">
      <c r="A27" s="106">
        <v>46191</v>
      </c>
      <c r="B27" s="54" t="s">
        <v>1255</v>
      </c>
      <c r="C27" s="54" t="s">
        <v>470</v>
      </c>
      <c r="D27" s="56">
        <v>0</v>
      </c>
      <c r="E27" s="160">
        <v>0</v>
      </c>
      <c r="F27" s="47"/>
      <c r="G27" s="47"/>
      <c r="H27" s="47"/>
      <c r="I27" s="47"/>
      <c r="J27" s="47"/>
      <c r="K27" s="47"/>
      <c r="L27" s="48"/>
      <c r="N27" s="48"/>
      <c r="O27" s="48"/>
      <c r="P27" s="48"/>
      <c r="Q27" s="48"/>
      <c r="R27" s="48"/>
    </row>
    <row r="28" spans="1:18" s="49" customFormat="1" ht="30" hidden="1">
      <c r="A28" s="106">
        <v>46154</v>
      </c>
      <c r="B28" s="54" t="s">
        <v>1256</v>
      </c>
      <c r="C28" s="54" t="s">
        <v>1257</v>
      </c>
      <c r="D28" s="56">
        <v>0</v>
      </c>
      <c r="E28" s="160">
        <v>0</v>
      </c>
      <c r="F28" s="47"/>
      <c r="G28" s="47"/>
      <c r="H28" s="47"/>
      <c r="I28" s="47"/>
      <c r="J28" s="47"/>
      <c r="K28" s="47"/>
      <c r="L28" s="48"/>
      <c r="N28" s="48"/>
      <c r="O28" s="48"/>
      <c r="P28" s="48"/>
      <c r="Q28" s="48"/>
      <c r="R28" s="48"/>
    </row>
    <row r="29" spans="1:18" s="49" customFormat="1" ht="18" hidden="1">
      <c r="A29" s="106">
        <v>46135</v>
      </c>
      <c r="B29" s="54" t="s">
        <v>1258</v>
      </c>
      <c r="C29" s="54" t="s">
        <v>470</v>
      </c>
      <c r="D29" s="56">
        <v>0</v>
      </c>
      <c r="E29" s="160">
        <v>0</v>
      </c>
      <c r="F29" s="47"/>
      <c r="G29" s="47"/>
      <c r="H29" s="47"/>
      <c r="I29" s="47"/>
      <c r="J29" s="47"/>
      <c r="K29" s="47"/>
      <c r="L29" s="48"/>
      <c r="N29" s="48"/>
      <c r="O29" s="48"/>
      <c r="P29" s="48"/>
      <c r="Q29" s="48"/>
      <c r="R29" s="48"/>
    </row>
    <row r="30" spans="1:18" s="49" customFormat="1" ht="18" hidden="1">
      <c r="A30" s="106">
        <v>46126</v>
      </c>
      <c r="B30" s="54" t="s">
        <v>1259</v>
      </c>
      <c r="C30" s="54" t="s">
        <v>1260</v>
      </c>
      <c r="D30" s="56">
        <v>0</v>
      </c>
      <c r="E30" s="160">
        <v>0</v>
      </c>
      <c r="F30" s="47"/>
      <c r="G30" s="47"/>
      <c r="H30" s="47"/>
      <c r="I30" s="47"/>
      <c r="J30" s="47"/>
      <c r="K30" s="47"/>
      <c r="L30" s="48"/>
      <c r="N30" s="48"/>
      <c r="O30" s="48"/>
      <c r="P30" s="48"/>
      <c r="Q30" s="48"/>
      <c r="R30" s="48"/>
    </row>
    <row r="31" spans="1:18" s="49" customFormat="1" ht="18">
      <c r="A31" s="106">
        <v>46190</v>
      </c>
      <c r="B31" s="54" t="s">
        <v>1255</v>
      </c>
      <c r="C31" s="54" t="s">
        <v>512</v>
      </c>
      <c r="D31" s="56">
        <v>27</v>
      </c>
      <c r="E31" s="160">
        <v>35</v>
      </c>
      <c r="F31" s="47"/>
      <c r="G31" s="47"/>
      <c r="H31" s="47"/>
      <c r="I31" s="47"/>
      <c r="J31" s="47"/>
      <c r="K31" s="47"/>
      <c r="L31" s="48"/>
      <c r="N31" s="48"/>
      <c r="O31" s="48"/>
      <c r="P31" s="48"/>
      <c r="Q31" s="48"/>
      <c r="R31" s="48"/>
    </row>
    <row r="32" spans="1:18" s="49" customFormat="1" ht="18">
      <c r="A32" s="106">
        <v>46185</v>
      </c>
      <c r="B32" s="54" t="s">
        <v>2152</v>
      </c>
      <c r="C32" s="54" t="s">
        <v>2159</v>
      </c>
      <c r="D32" s="56">
        <v>33</v>
      </c>
      <c r="E32" s="160">
        <v>1200</v>
      </c>
      <c r="F32" s="47"/>
      <c r="G32" s="47"/>
      <c r="H32" s="47"/>
      <c r="I32" s="47"/>
      <c r="J32" s="47"/>
      <c r="K32" s="47"/>
      <c r="L32" s="48"/>
      <c r="N32" s="48"/>
      <c r="O32" s="48"/>
      <c r="P32" s="48"/>
      <c r="Q32" s="48"/>
      <c r="R32" s="48"/>
    </row>
    <row r="33" spans="1:18" s="49" customFormat="1" ht="30">
      <c r="A33" s="106">
        <v>46171</v>
      </c>
      <c r="B33" s="54" t="s">
        <v>2153</v>
      </c>
      <c r="C33" s="54" t="s">
        <v>2160</v>
      </c>
      <c r="D33" s="56">
        <v>70</v>
      </c>
      <c r="E33" s="160">
        <v>0</v>
      </c>
      <c r="F33" s="47"/>
      <c r="G33" s="47"/>
      <c r="H33" s="47"/>
      <c r="I33" s="47"/>
      <c r="J33" s="47"/>
      <c r="K33" s="47"/>
      <c r="L33" s="48"/>
      <c r="N33" s="48"/>
      <c r="O33" s="48"/>
      <c r="P33" s="48"/>
      <c r="Q33" s="48"/>
      <c r="R33" s="48"/>
    </row>
    <row r="34" spans="1:18" s="49" customFormat="1" ht="18">
      <c r="A34" s="106">
        <v>46153</v>
      </c>
      <c r="B34" s="54" t="s">
        <v>2157</v>
      </c>
      <c r="C34" s="54" t="s">
        <v>2158</v>
      </c>
      <c r="D34" s="56">
        <v>19</v>
      </c>
      <c r="E34" s="160">
        <v>0</v>
      </c>
      <c r="F34" s="47"/>
      <c r="G34" s="47"/>
      <c r="H34" s="47"/>
      <c r="I34" s="47"/>
      <c r="J34" s="47"/>
      <c r="K34" s="47"/>
      <c r="L34" s="48"/>
      <c r="N34" s="48"/>
      <c r="O34" s="48"/>
      <c r="P34" s="48"/>
      <c r="Q34" s="48"/>
      <c r="R34" s="48"/>
    </row>
    <row r="35" spans="1:18" s="49" customFormat="1" ht="30">
      <c r="A35" s="106">
        <v>46154</v>
      </c>
      <c r="B35" s="54" t="s">
        <v>2154</v>
      </c>
      <c r="C35" s="54" t="s">
        <v>2161</v>
      </c>
      <c r="D35" s="56">
        <v>101</v>
      </c>
      <c r="E35" s="160">
        <v>300</v>
      </c>
      <c r="F35" s="47"/>
      <c r="G35" s="47"/>
      <c r="H35" s="47"/>
      <c r="I35" s="47"/>
      <c r="J35" s="47"/>
      <c r="K35" s="47"/>
      <c r="L35" s="48"/>
      <c r="N35" s="48"/>
      <c r="O35" s="48"/>
      <c r="P35" s="48"/>
      <c r="Q35" s="48"/>
      <c r="R35" s="48"/>
    </row>
    <row r="36" spans="1:18" s="49" customFormat="1" ht="18">
      <c r="A36" s="106">
        <v>45038</v>
      </c>
      <c r="B36" s="54" t="s">
        <v>2155</v>
      </c>
      <c r="C36" s="54" t="s">
        <v>512</v>
      </c>
      <c r="D36" s="56">
        <v>35</v>
      </c>
      <c r="E36" s="160">
        <f>35*5</f>
        <v>175</v>
      </c>
      <c r="F36" s="47"/>
      <c r="G36" s="47"/>
      <c r="H36" s="47"/>
      <c r="I36" s="47"/>
      <c r="J36" s="47"/>
      <c r="K36" s="47"/>
      <c r="L36" s="48"/>
      <c r="N36" s="48"/>
      <c r="O36" s="48"/>
      <c r="P36" s="48"/>
      <c r="Q36" s="48"/>
      <c r="R36" s="48"/>
    </row>
    <row r="37" spans="1:18" s="49" customFormat="1" ht="18">
      <c r="A37" s="106">
        <v>46123</v>
      </c>
      <c r="B37" s="54" t="s">
        <v>2156</v>
      </c>
      <c r="C37" s="54" t="s">
        <v>2161</v>
      </c>
      <c r="D37" s="56">
        <v>135</v>
      </c>
      <c r="E37" s="160">
        <v>300</v>
      </c>
      <c r="F37" s="47"/>
      <c r="G37" s="47"/>
      <c r="H37" s="47"/>
      <c r="I37" s="47"/>
      <c r="J37" s="47"/>
      <c r="K37" s="47"/>
      <c r="L37" s="48"/>
      <c r="N37" s="48"/>
      <c r="O37" s="48"/>
      <c r="P37" s="48"/>
      <c r="Q37" s="48"/>
      <c r="R37" s="48"/>
    </row>
    <row r="38" spans="1:18" s="49" customFormat="1" ht="18">
      <c r="A38" s="106">
        <v>46090</v>
      </c>
      <c r="B38" s="54" t="s">
        <v>746</v>
      </c>
      <c r="C38" s="54" t="s">
        <v>1321</v>
      </c>
      <c r="D38" s="56">
        <v>122</v>
      </c>
      <c r="E38" s="160">
        <v>225</v>
      </c>
      <c r="F38" s="47"/>
      <c r="G38" s="47"/>
      <c r="H38" s="47"/>
      <c r="I38" s="47"/>
      <c r="J38" s="47"/>
      <c r="K38" s="47"/>
      <c r="L38" s="48"/>
      <c r="N38" s="48"/>
      <c r="O38" s="48"/>
      <c r="P38" s="48"/>
      <c r="Q38" s="48"/>
      <c r="R38" s="48"/>
    </row>
    <row r="39" spans="1:18" s="49" customFormat="1" ht="18">
      <c r="A39" s="106">
        <v>46091</v>
      </c>
      <c r="B39" s="54" t="s">
        <v>1261</v>
      </c>
      <c r="C39" s="54" t="s">
        <v>1262</v>
      </c>
      <c r="D39" s="56">
        <v>132</v>
      </c>
      <c r="E39" s="160">
        <v>0</v>
      </c>
      <c r="F39" s="47"/>
      <c r="G39" s="47"/>
      <c r="H39" s="47"/>
      <c r="I39" s="47"/>
      <c r="J39" s="47"/>
      <c r="K39" s="47"/>
      <c r="L39" s="48"/>
      <c r="N39" s="48"/>
      <c r="O39" s="48"/>
      <c r="P39" s="48"/>
      <c r="Q39" s="48"/>
      <c r="R39" s="48"/>
    </row>
    <row r="40" spans="1:18" s="49" customFormat="1" ht="18">
      <c r="A40" s="106">
        <v>46072</v>
      </c>
      <c r="B40" s="54" t="s">
        <v>1263</v>
      </c>
      <c r="C40" s="54" t="s">
        <v>470</v>
      </c>
      <c r="D40" s="56">
        <v>36</v>
      </c>
      <c r="E40" s="160">
        <v>45</v>
      </c>
      <c r="F40" s="47"/>
      <c r="G40" s="47"/>
      <c r="H40" s="47"/>
      <c r="I40" s="47"/>
      <c r="J40" s="47"/>
      <c r="K40" s="47"/>
      <c r="L40" s="48"/>
      <c r="N40" s="48"/>
      <c r="O40" s="48"/>
      <c r="P40" s="48"/>
      <c r="Q40" s="48"/>
      <c r="R40" s="48"/>
    </row>
    <row r="41" spans="1:18" s="49" customFormat="1" ht="18">
      <c r="A41" s="106">
        <v>46071</v>
      </c>
      <c r="B41" s="54" t="s">
        <v>1264</v>
      </c>
      <c r="C41" s="54" t="s">
        <v>1265</v>
      </c>
      <c r="D41" s="56">
        <v>0</v>
      </c>
      <c r="E41" s="160">
        <v>0</v>
      </c>
      <c r="F41" s="194"/>
      <c r="G41" s="47"/>
      <c r="H41" s="47"/>
      <c r="I41" s="47"/>
      <c r="J41" s="47"/>
      <c r="K41" s="47"/>
      <c r="L41" s="48"/>
      <c r="N41" s="48"/>
      <c r="O41" s="48"/>
      <c r="P41" s="48"/>
      <c r="Q41" s="48"/>
      <c r="R41" s="48"/>
    </row>
    <row r="42" spans="1:18" s="49" customFormat="1" ht="18">
      <c r="A42" s="106">
        <v>46063</v>
      </c>
      <c r="B42" s="54" t="s">
        <v>1266</v>
      </c>
      <c r="C42" s="54" t="s">
        <v>1262</v>
      </c>
      <c r="D42" s="56">
        <v>104</v>
      </c>
      <c r="E42" s="160">
        <f>75*6</f>
        <v>450</v>
      </c>
      <c r="F42" s="47"/>
      <c r="G42" s="47"/>
      <c r="H42" s="47"/>
      <c r="I42" s="47"/>
      <c r="J42" s="47"/>
      <c r="K42" s="47"/>
      <c r="L42" s="48"/>
      <c r="N42" s="48"/>
      <c r="O42" s="48"/>
      <c r="P42" s="48"/>
      <c r="Q42" s="48"/>
      <c r="R42" s="48"/>
    </row>
    <row r="43" spans="1:18" s="49" customFormat="1" ht="30">
      <c r="A43" s="106">
        <v>46056</v>
      </c>
      <c r="B43" s="54" t="s">
        <v>1267</v>
      </c>
      <c r="C43" s="54" t="s">
        <v>512</v>
      </c>
      <c r="D43" s="56">
        <v>11</v>
      </c>
      <c r="E43" s="160">
        <v>0</v>
      </c>
      <c r="F43" s="194"/>
      <c r="G43" s="47"/>
      <c r="H43" s="47"/>
      <c r="I43" s="47"/>
      <c r="J43" s="47"/>
      <c r="K43" s="47"/>
      <c r="L43" s="48"/>
      <c r="N43" s="48"/>
      <c r="O43" s="48"/>
      <c r="P43" s="48"/>
      <c r="Q43" s="48"/>
      <c r="R43" s="48"/>
    </row>
    <row r="44" spans="1:18" s="49" customFormat="1" ht="18">
      <c r="A44" s="106">
        <v>46049</v>
      </c>
      <c r="B44" s="54" t="s">
        <v>1268</v>
      </c>
      <c r="C44" s="54" t="s">
        <v>1269</v>
      </c>
      <c r="D44" s="56">
        <v>20</v>
      </c>
      <c r="E44" s="160">
        <f>75*20</f>
        <v>1500</v>
      </c>
      <c r="F44" s="47"/>
      <c r="G44" s="47"/>
      <c r="H44" s="47"/>
      <c r="I44" s="47"/>
      <c r="J44" s="47"/>
      <c r="K44" s="47"/>
      <c r="L44" s="48"/>
      <c r="N44" s="48"/>
      <c r="O44" s="48"/>
      <c r="P44" s="48"/>
      <c r="Q44" s="48"/>
      <c r="R44" s="48"/>
    </row>
    <row r="45" spans="1:18" s="49" customFormat="1" ht="30">
      <c r="A45" s="106">
        <v>46035</v>
      </c>
      <c r="B45" s="54" t="s">
        <v>1270</v>
      </c>
      <c r="C45" s="54" t="s">
        <v>1271</v>
      </c>
      <c r="D45" s="56">
        <v>126</v>
      </c>
      <c r="E45" s="160">
        <v>0</v>
      </c>
      <c r="F45" s="47"/>
      <c r="G45" s="47"/>
      <c r="H45" s="47"/>
      <c r="I45" s="47"/>
      <c r="J45" s="47"/>
      <c r="K45" s="47"/>
      <c r="L45" s="48"/>
      <c r="N45" s="48"/>
      <c r="O45" s="48"/>
      <c r="P45" s="48"/>
      <c r="Q45" s="48"/>
      <c r="R45" s="48"/>
    </row>
    <row r="46" spans="1:18" s="49" customFormat="1" ht="30">
      <c r="A46" s="106">
        <v>46029</v>
      </c>
      <c r="B46" s="54" t="s">
        <v>1272</v>
      </c>
      <c r="C46" s="54" t="s">
        <v>512</v>
      </c>
      <c r="D46" s="56">
        <v>12</v>
      </c>
      <c r="E46" s="160">
        <v>0</v>
      </c>
      <c r="F46" s="47"/>
      <c r="G46" s="47"/>
      <c r="H46" s="47"/>
      <c r="I46" s="47"/>
      <c r="J46" s="47"/>
      <c r="K46" s="47"/>
      <c r="L46" s="48"/>
      <c r="N46" s="48"/>
      <c r="O46" s="48"/>
      <c r="P46" s="48"/>
      <c r="Q46" s="48"/>
      <c r="R46" s="48"/>
    </row>
    <row r="47" spans="1:18" s="49" customFormat="1" ht="18">
      <c r="A47" s="106">
        <v>46002</v>
      </c>
      <c r="B47" s="54" t="s">
        <v>1273</v>
      </c>
      <c r="C47" s="54" t="s">
        <v>470</v>
      </c>
      <c r="D47" s="56">
        <v>7</v>
      </c>
      <c r="E47" s="160">
        <v>0</v>
      </c>
      <c r="F47" s="47"/>
      <c r="G47" s="47"/>
      <c r="H47" s="47"/>
      <c r="I47" s="47"/>
      <c r="J47" s="47"/>
      <c r="K47" s="47"/>
      <c r="L47" s="48"/>
      <c r="N47" s="48"/>
      <c r="O47" s="48"/>
      <c r="P47" s="48"/>
      <c r="Q47" s="48"/>
      <c r="R47" s="48"/>
    </row>
    <row r="48" spans="1:18" s="49" customFormat="1" ht="30">
      <c r="A48" s="106">
        <v>46000</v>
      </c>
      <c r="B48" s="54" t="s">
        <v>1274</v>
      </c>
      <c r="C48" s="54" t="s">
        <v>2162</v>
      </c>
      <c r="D48" s="56">
        <v>13</v>
      </c>
      <c r="E48" s="160">
        <v>0</v>
      </c>
      <c r="F48" s="47"/>
      <c r="G48" s="47"/>
      <c r="H48" s="47"/>
      <c r="I48" s="47"/>
      <c r="J48" s="47"/>
      <c r="K48" s="47"/>
      <c r="L48" s="48"/>
      <c r="N48" s="48"/>
      <c r="O48" s="48"/>
      <c r="P48" s="48"/>
      <c r="Q48" s="48"/>
      <c r="R48" s="48"/>
    </row>
    <row r="49" spans="1:18" s="49" customFormat="1" ht="30">
      <c r="A49" s="106">
        <v>45995</v>
      </c>
      <c r="B49" s="54" t="s">
        <v>1276</v>
      </c>
      <c r="C49" s="54" t="s">
        <v>1277</v>
      </c>
      <c r="D49" s="56">
        <v>152</v>
      </c>
      <c r="E49" s="160">
        <v>400</v>
      </c>
      <c r="F49" s="176"/>
      <c r="G49" s="47"/>
      <c r="H49" s="47"/>
      <c r="I49" s="47"/>
      <c r="J49" s="47"/>
      <c r="K49" s="47"/>
      <c r="L49" s="48"/>
      <c r="N49" s="48"/>
      <c r="O49" s="48"/>
      <c r="P49" s="48"/>
      <c r="Q49" s="48"/>
      <c r="R49" s="48"/>
    </row>
    <row r="50" spans="1:18" s="49" customFormat="1" ht="30">
      <c r="A50" s="106">
        <v>45965</v>
      </c>
      <c r="B50" s="54" t="s">
        <v>1278</v>
      </c>
      <c r="C50" s="54" t="s">
        <v>496</v>
      </c>
      <c r="D50" s="56">
        <v>110</v>
      </c>
      <c r="E50" s="160">
        <v>525</v>
      </c>
      <c r="F50" s="47"/>
      <c r="G50" s="47"/>
      <c r="H50" s="47"/>
      <c r="I50" s="47"/>
      <c r="J50" s="47"/>
      <c r="K50" s="47"/>
      <c r="L50" s="48"/>
      <c r="N50" s="48"/>
      <c r="O50" s="48"/>
      <c r="P50" s="48"/>
      <c r="Q50" s="48"/>
      <c r="R50" s="48"/>
    </row>
    <row r="51" spans="1:18" s="49" customFormat="1" ht="30">
      <c r="A51" s="106">
        <v>45965</v>
      </c>
      <c r="B51" s="54" t="s">
        <v>1279</v>
      </c>
      <c r="C51" s="54" t="s">
        <v>512</v>
      </c>
      <c r="D51" s="56">
        <v>3</v>
      </c>
      <c r="E51" s="160">
        <v>6000</v>
      </c>
      <c r="F51" s="47"/>
      <c r="G51" s="47"/>
      <c r="H51" s="47"/>
      <c r="I51" s="47"/>
      <c r="J51" s="47"/>
      <c r="K51" s="47"/>
      <c r="L51" s="48"/>
      <c r="N51" s="48"/>
      <c r="O51" s="48"/>
      <c r="P51" s="48"/>
      <c r="Q51" s="48"/>
      <c r="R51" s="48"/>
    </row>
    <row r="52" spans="1:18" s="49" customFormat="1" ht="18">
      <c r="A52" s="106">
        <v>45953</v>
      </c>
      <c r="B52" s="54" t="s">
        <v>1280</v>
      </c>
      <c r="C52" s="54" t="s">
        <v>470</v>
      </c>
      <c r="D52" s="56">
        <v>17</v>
      </c>
      <c r="E52" s="160">
        <v>0</v>
      </c>
      <c r="F52" s="47"/>
      <c r="G52" s="47"/>
      <c r="H52" s="47"/>
      <c r="I52" s="47"/>
      <c r="J52" s="47"/>
      <c r="K52" s="47"/>
      <c r="L52" s="48"/>
      <c r="N52" s="48"/>
      <c r="O52" s="48"/>
      <c r="P52" s="48"/>
      <c r="Q52" s="48"/>
      <c r="R52" s="48"/>
    </row>
    <row r="53" spans="1:18" s="49" customFormat="1" ht="18">
      <c r="A53" s="106">
        <v>45946</v>
      </c>
      <c r="B53" s="54" t="s">
        <v>1281</v>
      </c>
      <c r="C53" s="54" t="s">
        <v>1282</v>
      </c>
      <c r="D53" s="56">
        <v>106</v>
      </c>
      <c r="E53" s="160">
        <v>11320</v>
      </c>
      <c r="F53" s="47"/>
      <c r="G53" s="47"/>
      <c r="H53" s="47"/>
      <c r="I53" s="47"/>
      <c r="J53" s="47"/>
      <c r="K53" s="47"/>
      <c r="L53" s="48"/>
      <c r="N53" s="48"/>
      <c r="O53" s="48"/>
      <c r="P53" s="48"/>
      <c r="Q53" s="48"/>
      <c r="R53" s="48"/>
    </row>
    <row r="54" spans="1:18" s="49" customFormat="1" ht="18">
      <c r="A54" s="106">
        <v>45945</v>
      </c>
      <c r="B54" s="54" t="s">
        <v>1283</v>
      </c>
      <c r="C54" s="54" t="s">
        <v>1284</v>
      </c>
      <c r="D54" s="56">
        <v>12</v>
      </c>
      <c r="E54" s="160">
        <v>0</v>
      </c>
      <c r="F54" s="47"/>
      <c r="G54" s="47"/>
      <c r="H54" s="47"/>
      <c r="I54" s="47"/>
      <c r="J54" s="47"/>
      <c r="K54" s="47"/>
      <c r="L54" s="48"/>
      <c r="N54" s="48"/>
      <c r="O54" s="48"/>
      <c r="P54" s="48"/>
      <c r="Q54" s="48"/>
      <c r="R54" s="48"/>
    </row>
    <row r="55" spans="1:18" s="49" customFormat="1" ht="18">
      <c r="A55" s="106">
        <v>45938</v>
      </c>
      <c r="B55" s="54" t="s">
        <v>1285</v>
      </c>
      <c r="C55" s="54" t="s">
        <v>520</v>
      </c>
      <c r="D55" s="56">
        <v>73</v>
      </c>
      <c r="E55" s="160">
        <v>225</v>
      </c>
      <c r="F55" s="47"/>
      <c r="G55" s="47"/>
      <c r="H55" s="47"/>
      <c r="I55" s="47"/>
      <c r="J55" s="47"/>
      <c r="K55" s="47"/>
      <c r="L55" s="48"/>
      <c r="N55" s="48"/>
      <c r="O55" s="48"/>
      <c r="P55" s="48"/>
      <c r="Q55" s="48"/>
      <c r="R55" s="48"/>
    </row>
    <row r="56" spans="1:18" s="49" customFormat="1" ht="30">
      <c r="A56" s="106">
        <v>45932</v>
      </c>
      <c r="B56" s="54" t="s">
        <v>1286</v>
      </c>
      <c r="C56" s="54" t="s">
        <v>1287</v>
      </c>
      <c r="D56" s="56">
        <v>24</v>
      </c>
      <c r="E56" s="160">
        <v>0</v>
      </c>
      <c r="F56" s="47"/>
      <c r="G56" s="47"/>
      <c r="H56" s="47"/>
      <c r="I56" s="47"/>
      <c r="J56" s="47"/>
      <c r="K56" s="47"/>
      <c r="L56" s="48"/>
      <c r="N56" s="48"/>
      <c r="O56" s="48"/>
      <c r="P56" s="48"/>
      <c r="Q56" s="48"/>
      <c r="R56" s="48"/>
    </row>
    <row r="57" spans="1:18" s="49" customFormat="1" ht="18">
      <c r="A57" s="106">
        <v>45918</v>
      </c>
      <c r="B57" s="54" t="s">
        <v>1288</v>
      </c>
      <c r="C57" s="54" t="s">
        <v>1289</v>
      </c>
      <c r="D57" s="56">
        <v>15</v>
      </c>
      <c r="E57" s="160">
        <v>0</v>
      </c>
      <c r="F57" s="47"/>
      <c r="G57" s="47"/>
      <c r="H57" s="47"/>
      <c r="I57" s="47"/>
      <c r="J57" s="47"/>
      <c r="K57" s="47"/>
      <c r="L57" s="48"/>
      <c r="N57" s="48"/>
      <c r="O57" s="48"/>
      <c r="P57" s="48"/>
      <c r="Q57" s="48"/>
      <c r="R57" s="48"/>
    </row>
    <row r="58" spans="1:18" s="49" customFormat="1" ht="18">
      <c r="A58" s="106">
        <v>45918</v>
      </c>
      <c r="B58" s="54" t="s">
        <v>1290</v>
      </c>
      <c r="C58" s="54" t="s">
        <v>1291</v>
      </c>
      <c r="D58" s="56">
        <v>0</v>
      </c>
      <c r="E58" s="160">
        <v>0</v>
      </c>
      <c r="F58" s="47"/>
      <c r="G58" s="47"/>
      <c r="H58" s="47"/>
      <c r="I58" s="47"/>
      <c r="J58" s="47"/>
      <c r="K58" s="47"/>
      <c r="L58" s="48"/>
      <c r="N58" s="48"/>
      <c r="O58" s="48"/>
      <c r="P58" s="48"/>
      <c r="Q58" s="48"/>
      <c r="R58" s="48"/>
    </row>
    <row r="59" spans="1:18" s="49" customFormat="1" ht="18">
      <c r="A59" s="106">
        <v>45917</v>
      </c>
      <c r="B59" s="54" t="s">
        <v>1292</v>
      </c>
      <c r="C59" s="54" t="s">
        <v>1293</v>
      </c>
      <c r="D59" s="56">
        <v>0</v>
      </c>
      <c r="E59" s="160">
        <v>0</v>
      </c>
      <c r="F59" s="47"/>
      <c r="G59" s="47"/>
      <c r="H59" s="47"/>
      <c r="I59" s="47"/>
      <c r="J59" s="47"/>
      <c r="K59" s="47"/>
      <c r="L59" s="48"/>
      <c r="N59" s="48"/>
      <c r="O59" s="48"/>
      <c r="P59" s="48"/>
      <c r="Q59" s="48"/>
      <c r="R59" s="48"/>
    </row>
    <row r="60" spans="1:18" s="49" customFormat="1" ht="18">
      <c r="A60" s="106">
        <v>45915</v>
      </c>
      <c r="B60" s="54" t="s">
        <v>485</v>
      </c>
      <c r="C60" s="54" t="s">
        <v>468</v>
      </c>
      <c r="D60" s="56">
        <v>11</v>
      </c>
      <c r="E60" s="160">
        <v>0</v>
      </c>
      <c r="F60" s="47"/>
      <c r="G60" s="47"/>
      <c r="H60" s="47"/>
      <c r="I60" s="47"/>
      <c r="J60" s="47"/>
      <c r="K60" s="47"/>
      <c r="L60" s="48"/>
      <c r="N60" s="48"/>
      <c r="O60" s="48"/>
      <c r="P60" s="48"/>
      <c r="Q60" s="48"/>
      <c r="R60" s="48"/>
    </row>
    <row r="61" spans="1:18" s="49" customFormat="1" ht="18">
      <c r="A61" s="106">
        <v>45909</v>
      </c>
      <c r="B61" s="54" t="s">
        <v>1294</v>
      </c>
      <c r="C61" s="54" t="s">
        <v>1295</v>
      </c>
      <c r="D61" s="56">
        <v>155</v>
      </c>
      <c r="E61" s="160">
        <v>1200</v>
      </c>
      <c r="F61" s="47"/>
      <c r="G61" s="47"/>
      <c r="H61" s="47"/>
      <c r="I61" s="47"/>
      <c r="J61" s="47"/>
      <c r="K61" s="47"/>
      <c r="L61" s="48"/>
      <c r="N61" s="48"/>
      <c r="O61" s="48"/>
      <c r="P61" s="48"/>
      <c r="Q61" s="48"/>
      <c r="R61" s="48"/>
    </row>
    <row r="62" spans="1:18" s="49" customFormat="1" ht="18">
      <c r="A62" s="106">
        <v>45891</v>
      </c>
      <c r="B62" s="54" t="s">
        <v>1296</v>
      </c>
      <c r="C62" s="54" t="s">
        <v>1297</v>
      </c>
      <c r="D62" s="56">
        <v>5</v>
      </c>
      <c r="E62" s="160">
        <v>1425</v>
      </c>
      <c r="F62" s="47"/>
      <c r="G62" s="47"/>
      <c r="H62" s="47"/>
      <c r="I62" s="47"/>
      <c r="J62" s="47"/>
      <c r="K62" s="47"/>
      <c r="L62" s="48"/>
      <c r="N62" s="48"/>
      <c r="O62" s="48"/>
      <c r="P62" s="48"/>
      <c r="Q62" s="48"/>
      <c r="R62" s="48"/>
    </row>
    <row r="63" spans="1:18" s="49" customFormat="1" ht="18">
      <c r="A63" s="106">
        <v>45890</v>
      </c>
      <c r="B63" s="54" t="s">
        <v>418</v>
      </c>
      <c r="C63" s="54" t="s">
        <v>470</v>
      </c>
      <c r="D63" s="56">
        <v>34</v>
      </c>
      <c r="E63" s="160">
        <v>35</v>
      </c>
      <c r="F63" s="47"/>
      <c r="G63" s="47"/>
      <c r="H63" s="47"/>
      <c r="I63" s="47"/>
      <c r="J63" s="47"/>
      <c r="K63" s="47"/>
      <c r="L63" s="48"/>
      <c r="N63" s="48"/>
      <c r="O63" s="48"/>
      <c r="P63" s="48"/>
      <c r="Q63" s="48"/>
      <c r="R63" s="48"/>
    </row>
    <row r="64" spans="1:18" s="49" customFormat="1" ht="18">
      <c r="A64" s="106">
        <v>45880</v>
      </c>
      <c r="B64" s="54" t="s">
        <v>1298</v>
      </c>
      <c r="C64" s="54" t="s">
        <v>472</v>
      </c>
      <c r="D64" s="56">
        <v>173</v>
      </c>
      <c r="E64" s="160">
        <v>62170</v>
      </c>
      <c r="F64" s="47"/>
      <c r="G64" s="47"/>
      <c r="H64" s="47"/>
      <c r="I64" s="47"/>
      <c r="J64" s="47"/>
      <c r="K64" s="47"/>
      <c r="L64" s="48"/>
      <c r="N64" s="48"/>
      <c r="O64" s="48"/>
      <c r="P64" s="48"/>
      <c r="Q64" s="48"/>
      <c r="R64" s="48"/>
    </row>
    <row r="65" spans="1:18" s="49" customFormat="1" ht="18">
      <c r="A65" s="106">
        <v>45871</v>
      </c>
      <c r="B65" s="54" t="s">
        <v>1299</v>
      </c>
      <c r="C65" s="54" t="s">
        <v>1300</v>
      </c>
      <c r="D65" s="56">
        <v>3</v>
      </c>
      <c r="E65" s="160">
        <v>0</v>
      </c>
      <c r="F65" s="47"/>
      <c r="G65" s="47"/>
      <c r="H65" s="47"/>
      <c r="I65" s="47"/>
      <c r="J65" s="47"/>
      <c r="K65" s="47"/>
      <c r="L65" s="48"/>
      <c r="N65" s="48"/>
      <c r="O65" s="48"/>
      <c r="P65" s="48"/>
      <c r="Q65" s="48"/>
      <c r="R65" s="48"/>
    </row>
    <row r="66" spans="1:18" s="49" customFormat="1" ht="18">
      <c r="A66" s="106">
        <v>45869</v>
      </c>
      <c r="B66" s="54" t="s">
        <v>1301</v>
      </c>
      <c r="C66" s="54" t="s">
        <v>466</v>
      </c>
      <c r="D66" s="56">
        <v>53</v>
      </c>
      <c r="E66" s="160">
        <v>525</v>
      </c>
      <c r="F66" s="47"/>
      <c r="G66" s="47"/>
      <c r="H66" s="47"/>
      <c r="I66" s="47"/>
      <c r="J66" s="47"/>
      <c r="K66" s="47"/>
      <c r="L66" s="48"/>
      <c r="N66" s="48"/>
      <c r="O66" s="48"/>
      <c r="P66" s="48"/>
      <c r="Q66" s="48"/>
      <c r="R66" s="48"/>
    </row>
    <row r="67" spans="1:18" s="49" customFormat="1" ht="18">
      <c r="A67" s="106">
        <v>45866</v>
      </c>
      <c r="B67" s="54" t="s">
        <v>1302</v>
      </c>
      <c r="C67" s="54" t="s">
        <v>1303</v>
      </c>
      <c r="D67" s="56">
        <v>10</v>
      </c>
      <c r="E67" s="160">
        <v>0</v>
      </c>
      <c r="F67" s="47"/>
      <c r="G67" s="47"/>
      <c r="H67" s="47"/>
      <c r="I67" s="47"/>
      <c r="J67" s="47"/>
      <c r="K67" s="47"/>
      <c r="L67" s="48"/>
      <c r="N67" s="48"/>
      <c r="O67" s="48"/>
      <c r="P67" s="48"/>
      <c r="Q67" s="48"/>
      <c r="R67" s="48"/>
    </row>
    <row r="68" spans="1:18" s="49" customFormat="1" ht="18">
      <c r="A68" s="106">
        <v>45862</v>
      </c>
      <c r="B68" s="54" t="s">
        <v>1304</v>
      </c>
      <c r="C68" s="54" t="s">
        <v>1305</v>
      </c>
      <c r="D68" s="56">
        <v>24</v>
      </c>
      <c r="E68" s="160">
        <v>0</v>
      </c>
      <c r="F68" s="47"/>
      <c r="G68" s="47"/>
      <c r="H68" s="47"/>
      <c r="I68" s="47"/>
      <c r="J68" s="47"/>
      <c r="K68" s="47"/>
      <c r="L68" s="48"/>
      <c r="N68" s="48"/>
      <c r="O68" s="48"/>
      <c r="P68" s="48"/>
      <c r="Q68" s="48"/>
      <c r="R68" s="48"/>
    </row>
    <row r="69" spans="1:18" s="49" customFormat="1" ht="30">
      <c r="A69" s="106">
        <v>45848</v>
      </c>
      <c r="B69" s="54" t="s">
        <v>1306</v>
      </c>
      <c r="C69" s="54" t="s">
        <v>1307</v>
      </c>
      <c r="D69" s="56">
        <v>160</v>
      </c>
      <c r="E69" s="160">
        <v>2725</v>
      </c>
      <c r="F69" s="47"/>
      <c r="G69" s="47"/>
      <c r="H69" s="47"/>
      <c r="I69" s="47"/>
      <c r="J69" s="47"/>
      <c r="K69" s="47"/>
      <c r="L69" s="48"/>
      <c r="N69" s="48"/>
      <c r="O69" s="48"/>
      <c r="P69" s="48"/>
      <c r="Q69" s="48"/>
      <c r="R69" s="48"/>
    </row>
    <row r="70" spans="1:18" s="49" customFormat="1" ht="30">
      <c r="A70" s="106">
        <v>45845</v>
      </c>
      <c r="B70" s="54" t="s">
        <v>1308</v>
      </c>
      <c r="C70" s="54" t="s">
        <v>1275</v>
      </c>
      <c r="D70" s="56">
        <v>1</v>
      </c>
      <c r="E70" s="160">
        <v>700</v>
      </c>
      <c r="F70" s="47"/>
      <c r="G70" s="47"/>
      <c r="H70" s="47"/>
      <c r="I70" s="47"/>
      <c r="J70" s="47"/>
      <c r="K70" s="47"/>
      <c r="L70" s="48"/>
      <c r="N70" s="48"/>
      <c r="O70" s="48"/>
      <c r="P70" s="48"/>
      <c r="Q70" s="48"/>
      <c r="R70" s="48"/>
    </row>
    <row r="71" spans="1:18" s="49" customFormat="1" ht="30">
      <c r="A71" s="106">
        <v>45839</v>
      </c>
      <c r="B71" s="54" t="s">
        <v>1309</v>
      </c>
      <c r="C71" s="54" t="s">
        <v>470</v>
      </c>
      <c r="D71" s="56">
        <v>8</v>
      </c>
      <c r="E71" s="160">
        <v>16000</v>
      </c>
      <c r="F71" s="47"/>
      <c r="G71" s="47"/>
      <c r="H71" s="47"/>
      <c r="I71" s="47"/>
      <c r="J71" s="47"/>
      <c r="K71" s="47"/>
      <c r="L71" s="48"/>
      <c r="N71" s="48"/>
      <c r="O71" s="48"/>
      <c r="P71" s="48"/>
      <c r="Q71" s="48"/>
      <c r="R71" s="48"/>
    </row>
    <row r="72" spans="1:18" s="49" customFormat="1" ht="18">
      <c r="A72" s="106">
        <v>45838</v>
      </c>
      <c r="B72" s="54" t="s">
        <v>1310</v>
      </c>
      <c r="C72" s="54" t="s">
        <v>1311</v>
      </c>
      <c r="D72" s="56">
        <v>12</v>
      </c>
      <c r="E72" s="160">
        <v>0</v>
      </c>
      <c r="F72" s="47"/>
      <c r="G72" s="47"/>
      <c r="H72" s="47"/>
      <c r="I72" s="47"/>
      <c r="J72" s="47"/>
      <c r="K72" s="47"/>
      <c r="L72" s="48"/>
      <c r="N72" s="48"/>
      <c r="O72" s="48"/>
      <c r="P72" s="48"/>
      <c r="Q72" s="48"/>
      <c r="R72" s="48"/>
    </row>
    <row r="73" spans="1:18" s="49" customFormat="1" ht="18">
      <c r="A73" s="106">
        <v>45821</v>
      </c>
      <c r="B73" s="54" t="s">
        <v>1312</v>
      </c>
      <c r="C73" s="54" t="s">
        <v>1313</v>
      </c>
      <c r="D73" s="56">
        <v>30</v>
      </c>
      <c r="E73" s="160">
        <v>0</v>
      </c>
      <c r="F73" s="47"/>
      <c r="G73" s="47"/>
      <c r="H73" s="47"/>
      <c r="I73" s="47"/>
      <c r="J73" s="47"/>
      <c r="K73" s="47"/>
      <c r="L73" s="48"/>
      <c r="N73" s="48"/>
      <c r="O73" s="48"/>
      <c r="P73" s="48"/>
      <c r="Q73" s="48"/>
      <c r="R73" s="48"/>
    </row>
    <row r="74" spans="1:18" s="49" customFormat="1" ht="18">
      <c r="A74" s="106">
        <v>45820</v>
      </c>
      <c r="B74" s="54" t="s">
        <v>1314</v>
      </c>
      <c r="C74" s="54" t="s">
        <v>470</v>
      </c>
      <c r="D74" s="56">
        <v>36</v>
      </c>
      <c r="E74" s="160">
        <v>140</v>
      </c>
      <c r="F74" s="47"/>
      <c r="G74" s="47"/>
      <c r="H74" s="47"/>
      <c r="I74" s="47"/>
      <c r="J74" s="47"/>
      <c r="K74" s="47"/>
      <c r="L74" s="48"/>
      <c r="N74" s="48"/>
      <c r="O74" s="48"/>
      <c r="P74" s="48"/>
      <c r="Q74" s="48"/>
      <c r="R74" s="48"/>
    </row>
    <row r="75" spans="1:18" s="49" customFormat="1" ht="18">
      <c r="A75" s="106">
        <v>45814</v>
      </c>
      <c r="B75" s="54" t="s">
        <v>1315</v>
      </c>
      <c r="C75" s="54" t="s">
        <v>479</v>
      </c>
      <c r="D75" s="56">
        <v>52</v>
      </c>
      <c r="E75" s="160">
        <v>900</v>
      </c>
      <c r="F75" s="47"/>
      <c r="G75" s="47"/>
      <c r="H75" s="47"/>
      <c r="I75" s="47"/>
      <c r="J75" s="47"/>
      <c r="K75" s="47"/>
      <c r="L75" s="48"/>
      <c r="N75" s="48"/>
      <c r="O75" s="48"/>
      <c r="P75" s="48"/>
      <c r="Q75" s="48"/>
      <c r="R75" s="48"/>
    </row>
    <row r="76" spans="1:18" s="49" customFormat="1" ht="30">
      <c r="A76" s="106">
        <v>45811</v>
      </c>
      <c r="B76" s="54" t="s">
        <v>1316</v>
      </c>
      <c r="C76" s="54" t="s">
        <v>470</v>
      </c>
      <c r="D76" s="56">
        <v>8</v>
      </c>
      <c r="E76" s="160">
        <v>6840</v>
      </c>
      <c r="F76" s="47"/>
      <c r="G76" s="47"/>
      <c r="H76" s="47"/>
      <c r="I76" s="47"/>
      <c r="J76" s="47"/>
      <c r="K76" s="47"/>
      <c r="L76" s="48"/>
      <c r="N76" s="48"/>
      <c r="O76" s="48"/>
      <c r="P76" s="48"/>
      <c r="Q76" s="48"/>
      <c r="R76" s="48"/>
    </row>
    <row r="77" spans="1:18" s="49" customFormat="1" ht="18">
      <c r="A77" s="106">
        <v>45811</v>
      </c>
      <c r="B77" s="54" t="s">
        <v>1317</v>
      </c>
      <c r="C77" s="54" t="s">
        <v>470</v>
      </c>
      <c r="D77" s="56">
        <v>7</v>
      </c>
      <c r="E77" s="160">
        <v>4935</v>
      </c>
      <c r="F77" s="47"/>
      <c r="G77" s="47"/>
      <c r="H77" s="47"/>
      <c r="I77" s="47"/>
      <c r="J77" s="47"/>
      <c r="K77" s="47"/>
      <c r="L77" s="48"/>
      <c r="N77" s="48"/>
      <c r="O77" s="48"/>
      <c r="P77" s="48"/>
      <c r="Q77" s="48"/>
      <c r="R77" s="48"/>
    </row>
    <row r="78" spans="1:18" s="49" customFormat="1" ht="18">
      <c r="A78" s="106">
        <v>45796</v>
      </c>
      <c r="B78" s="54" t="s">
        <v>1318</v>
      </c>
      <c r="C78" s="54" t="s">
        <v>1319</v>
      </c>
      <c r="D78" s="56">
        <v>13</v>
      </c>
      <c r="E78" s="160">
        <v>0</v>
      </c>
      <c r="F78" s="47"/>
      <c r="G78" s="47"/>
      <c r="H78" s="47"/>
      <c r="I78" s="47"/>
      <c r="J78" s="47"/>
      <c r="K78" s="47"/>
      <c r="L78" s="48"/>
      <c r="N78" s="48"/>
      <c r="O78" s="48"/>
      <c r="P78" s="48"/>
      <c r="Q78" s="48"/>
      <c r="R78" s="48"/>
    </row>
    <row r="79" spans="1:18" s="49" customFormat="1" ht="30">
      <c r="A79" s="106">
        <v>45790</v>
      </c>
      <c r="B79" s="54" t="s">
        <v>1320</v>
      </c>
      <c r="C79" s="54" t="s">
        <v>1321</v>
      </c>
      <c r="D79" s="56">
        <v>128</v>
      </c>
      <c r="E79" s="160">
        <v>750</v>
      </c>
      <c r="F79" s="47"/>
      <c r="G79" s="47"/>
      <c r="H79" s="47"/>
      <c r="I79" s="47"/>
      <c r="J79" s="47"/>
      <c r="K79" s="47"/>
      <c r="L79" s="48"/>
      <c r="N79" s="48"/>
      <c r="O79" s="48"/>
      <c r="P79" s="48"/>
      <c r="Q79" s="48"/>
      <c r="R79" s="48"/>
    </row>
    <row r="80" spans="1:18" s="49" customFormat="1" ht="18">
      <c r="A80" s="106">
        <v>45777</v>
      </c>
      <c r="B80" s="54" t="s">
        <v>1322</v>
      </c>
      <c r="C80" s="54" t="s">
        <v>1323</v>
      </c>
      <c r="D80" s="56">
        <v>3</v>
      </c>
      <c r="E80" s="160">
        <v>4200</v>
      </c>
      <c r="F80" s="47"/>
      <c r="G80" s="47"/>
      <c r="H80" s="47"/>
      <c r="I80" s="47"/>
      <c r="J80" s="47"/>
      <c r="K80" s="47"/>
      <c r="L80" s="48"/>
      <c r="N80" s="48"/>
      <c r="O80" s="48"/>
      <c r="P80" s="48"/>
      <c r="Q80" s="48"/>
      <c r="R80" s="48"/>
    </row>
    <row r="81" spans="1:18" s="49" customFormat="1" ht="18">
      <c r="A81" s="106">
        <v>45776</v>
      </c>
      <c r="B81" s="54" t="s">
        <v>1324</v>
      </c>
      <c r="C81" s="54" t="s">
        <v>1325</v>
      </c>
      <c r="D81" s="56">
        <v>1</v>
      </c>
      <c r="E81" s="160">
        <v>1321.78</v>
      </c>
      <c r="F81" s="47"/>
      <c r="G81" s="47"/>
      <c r="H81" s="47"/>
      <c r="I81" s="47"/>
      <c r="J81" s="47"/>
      <c r="K81" s="47"/>
      <c r="L81" s="48"/>
      <c r="N81" s="48"/>
      <c r="O81" s="48"/>
      <c r="P81" s="48"/>
      <c r="Q81" s="48"/>
      <c r="R81" s="48"/>
    </row>
    <row r="82" spans="1:18" s="49" customFormat="1" ht="18">
      <c r="A82" s="110">
        <v>45775</v>
      </c>
      <c r="B82" s="62" t="s">
        <v>751</v>
      </c>
      <c r="C82" s="62" t="s">
        <v>752</v>
      </c>
      <c r="D82" s="63">
        <v>16</v>
      </c>
      <c r="E82" s="114">
        <v>0</v>
      </c>
      <c r="F82" s="47"/>
      <c r="G82" s="47"/>
      <c r="H82" s="47"/>
      <c r="I82" s="47"/>
      <c r="J82" s="47"/>
      <c r="K82" s="47"/>
      <c r="L82" s="48"/>
      <c r="N82" s="48"/>
      <c r="O82" s="48"/>
      <c r="P82" s="48"/>
      <c r="Q82" s="48"/>
      <c r="R82" s="48"/>
    </row>
    <row r="83" spans="1:18" s="49" customFormat="1" ht="18">
      <c r="A83" s="110">
        <v>45768</v>
      </c>
      <c r="B83" s="62" t="s">
        <v>1121</v>
      </c>
      <c r="C83" s="62" t="s">
        <v>1122</v>
      </c>
      <c r="D83" s="63">
        <v>60</v>
      </c>
      <c r="E83" s="114">
        <v>105</v>
      </c>
      <c r="F83" s="47"/>
      <c r="G83" s="47"/>
      <c r="H83" s="47"/>
      <c r="I83" s="47"/>
      <c r="J83" s="47"/>
      <c r="K83" s="47"/>
      <c r="L83" s="48"/>
      <c r="N83" s="48"/>
      <c r="O83" s="48"/>
      <c r="P83" s="48"/>
      <c r="Q83" s="48"/>
      <c r="R83" s="48"/>
    </row>
    <row r="84" spans="1:18" s="49" customFormat="1" ht="30">
      <c r="A84" s="110">
        <v>45772</v>
      </c>
      <c r="B84" s="62" t="s">
        <v>749</v>
      </c>
      <c r="C84" s="62" t="s">
        <v>750</v>
      </c>
      <c r="D84" s="63">
        <v>40</v>
      </c>
      <c r="E84" s="114">
        <v>0</v>
      </c>
      <c r="F84" s="47"/>
      <c r="G84" s="47"/>
      <c r="H84" s="47"/>
      <c r="I84" s="47"/>
      <c r="J84" s="47"/>
      <c r="K84" s="47"/>
      <c r="L84" s="48"/>
      <c r="N84" s="48"/>
      <c r="O84" s="48"/>
      <c r="P84" s="48"/>
      <c r="Q84" s="48"/>
      <c r="R84" s="48"/>
    </row>
    <row r="85" spans="1:18" s="49" customFormat="1" ht="18">
      <c r="A85" s="110">
        <v>45748</v>
      </c>
      <c r="B85" s="62" t="s">
        <v>1208</v>
      </c>
      <c r="C85" s="62" t="s">
        <v>486</v>
      </c>
      <c r="D85" s="63">
        <v>9</v>
      </c>
      <c r="E85" s="114">
        <v>0</v>
      </c>
      <c r="F85" s="47"/>
      <c r="G85" s="47"/>
      <c r="H85" s="47"/>
      <c r="I85" s="47"/>
      <c r="J85" s="47"/>
      <c r="K85" s="47"/>
      <c r="L85" s="48"/>
      <c r="N85" s="48"/>
      <c r="O85" s="48"/>
      <c r="P85" s="48"/>
      <c r="Q85" s="48"/>
      <c r="R85" s="48"/>
    </row>
    <row r="86" spans="1:18" s="49" customFormat="1" ht="18">
      <c r="A86" s="110">
        <v>45727</v>
      </c>
      <c r="B86" s="62" t="s">
        <v>746</v>
      </c>
      <c r="C86" s="62" t="s">
        <v>496</v>
      </c>
      <c r="D86" s="63">
        <v>100</v>
      </c>
      <c r="E86" s="114">
        <v>300</v>
      </c>
      <c r="F86" s="47"/>
      <c r="G86" s="47"/>
      <c r="H86" s="47"/>
      <c r="I86" s="47"/>
      <c r="J86" s="47"/>
      <c r="K86" s="47"/>
      <c r="L86" s="48"/>
      <c r="N86" s="48"/>
      <c r="O86" s="48"/>
      <c r="P86" s="48"/>
      <c r="Q86" s="48"/>
      <c r="R86" s="48"/>
    </row>
    <row r="87" spans="1:18" s="49" customFormat="1" ht="30">
      <c r="A87" s="110" t="s">
        <v>747</v>
      </c>
      <c r="B87" s="62" t="s">
        <v>748</v>
      </c>
      <c r="C87" s="62" t="s">
        <v>486</v>
      </c>
      <c r="D87" s="63">
        <v>9</v>
      </c>
      <c r="E87" s="114">
        <v>17000</v>
      </c>
      <c r="F87" s="47"/>
      <c r="G87" s="47"/>
      <c r="H87" s="47"/>
      <c r="I87" s="47"/>
      <c r="J87" s="47"/>
      <c r="K87" s="47"/>
      <c r="L87" s="48"/>
      <c r="N87" s="48"/>
      <c r="O87" s="48"/>
      <c r="P87" s="48"/>
      <c r="Q87" s="48"/>
      <c r="R87" s="48"/>
    </row>
    <row r="88" spans="1:18" s="49" customFormat="1" ht="18">
      <c r="A88" s="104">
        <v>45715</v>
      </c>
      <c r="B88" s="64" t="s">
        <v>509</v>
      </c>
      <c r="C88" s="62" t="s">
        <v>510</v>
      </c>
      <c r="D88" s="63">
        <v>40</v>
      </c>
      <c r="E88" s="114">
        <v>6850</v>
      </c>
      <c r="F88" s="47"/>
      <c r="G88" s="47"/>
      <c r="H88" s="47"/>
      <c r="I88" s="47"/>
      <c r="J88" s="47"/>
      <c r="K88" s="47"/>
      <c r="L88" s="48"/>
      <c r="N88" s="48"/>
      <c r="O88" s="48"/>
      <c r="P88" s="48"/>
      <c r="Q88" s="48"/>
      <c r="R88" s="48"/>
    </row>
    <row r="89" spans="1:18" s="49" customFormat="1" ht="18">
      <c r="A89" s="104">
        <v>45708</v>
      </c>
      <c r="B89" s="64" t="s">
        <v>511</v>
      </c>
      <c r="C89" s="62" t="s">
        <v>512</v>
      </c>
      <c r="D89" s="63">
        <v>44</v>
      </c>
      <c r="E89" s="114">
        <v>105</v>
      </c>
      <c r="F89" s="47"/>
      <c r="G89" s="47"/>
      <c r="H89" s="47"/>
      <c r="I89" s="47"/>
      <c r="J89" s="47"/>
      <c r="K89" s="47"/>
      <c r="L89" s="48"/>
      <c r="N89" s="48"/>
      <c r="O89" s="48"/>
      <c r="P89" s="48"/>
      <c r="Q89" s="48"/>
      <c r="R89" s="48"/>
    </row>
    <row r="90" spans="1:18" s="49" customFormat="1" ht="18">
      <c r="A90" s="104">
        <v>45700</v>
      </c>
      <c r="B90" s="64" t="s">
        <v>513</v>
      </c>
      <c r="C90" s="62"/>
      <c r="D90" s="63">
        <v>4</v>
      </c>
      <c r="E90" s="114">
        <v>1300</v>
      </c>
      <c r="F90" s="47"/>
      <c r="G90" s="47"/>
      <c r="H90" s="47"/>
      <c r="I90" s="47"/>
      <c r="J90" s="47"/>
      <c r="K90" s="47"/>
      <c r="L90" s="48"/>
      <c r="N90" s="48"/>
      <c r="O90" s="48"/>
      <c r="P90" s="48"/>
      <c r="Q90" s="48"/>
      <c r="R90" s="48"/>
    </row>
    <row r="91" spans="1:18" s="49" customFormat="1" ht="18">
      <c r="A91" s="104">
        <v>45699</v>
      </c>
      <c r="B91" s="64" t="s">
        <v>514</v>
      </c>
      <c r="C91" s="62" t="s">
        <v>515</v>
      </c>
      <c r="D91" s="63">
        <v>123</v>
      </c>
      <c r="E91" s="114">
        <v>1050</v>
      </c>
      <c r="F91" s="47"/>
      <c r="G91" s="47"/>
      <c r="H91" s="47"/>
      <c r="I91" s="47"/>
      <c r="J91" s="47"/>
      <c r="K91" s="47"/>
      <c r="L91" s="48"/>
      <c r="N91" s="48"/>
      <c r="O91" s="48"/>
      <c r="P91" s="48"/>
      <c r="Q91" s="48"/>
      <c r="R91" s="48"/>
    </row>
    <row r="92" spans="1:18" s="49" customFormat="1" ht="30">
      <c r="A92" s="104">
        <v>45699</v>
      </c>
      <c r="B92" s="64" t="s">
        <v>516</v>
      </c>
      <c r="C92" s="62" t="s">
        <v>517</v>
      </c>
      <c r="D92" s="63">
        <v>11</v>
      </c>
      <c r="E92" s="114">
        <v>700</v>
      </c>
      <c r="F92" s="47"/>
      <c r="G92" s="47"/>
      <c r="H92" s="47"/>
      <c r="I92" s="47"/>
      <c r="J92" s="47"/>
      <c r="K92" s="47"/>
      <c r="L92" s="48"/>
      <c r="N92" s="48"/>
      <c r="O92" s="48"/>
      <c r="P92" s="48"/>
      <c r="Q92" s="48"/>
      <c r="R92" s="48"/>
    </row>
    <row r="93" spans="1:18" s="49" customFormat="1" ht="18">
      <c r="A93" s="104">
        <v>45681</v>
      </c>
      <c r="B93" s="64" t="s">
        <v>518</v>
      </c>
      <c r="C93" s="62" t="s">
        <v>486</v>
      </c>
      <c r="D93" s="63">
        <v>23</v>
      </c>
      <c r="E93" s="114">
        <v>0</v>
      </c>
      <c r="F93" s="47"/>
      <c r="G93" s="47"/>
      <c r="H93" s="47"/>
      <c r="I93" s="47"/>
      <c r="J93" s="47"/>
      <c r="K93" s="47"/>
      <c r="L93" s="48"/>
      <c r="N93" s="48"/>
      <c r="O93" s="48"/>
      <c r="P93" s="48"/>
      <c r="Q93" s="48"/>
      <c r="R93" s="48"/>
    </row>
    <row r="94" spans="1:18" s="49" customFormat="1" ht="18">
      <c r="A94" s="104">
        <v>45671</v>
      </c>
      <c r="B94" s="64" t="s">
        <v>519</v>
      </c>
      <c r="C94" s="62" t="s">
        <v>520</v>
      </c>
      <c r="D94" s="63">
        <v>121</v>
      </c>
      <c r="E94" s="114">
        <v>825</v>
      </c>
      <c r="F94" s="47"/>
      <c r="G94" s="47"/>
      <c r="H94" s="47"/>
      <c r="I94" s="47"/>
      <c r="J94" s="47"/>
      <c r="K94" s="47"/>
      <c r="L94" s="48"/>
      <c r="N94" s="48"/>
      <c r="O94" s="48"/>
      <c r="P94" s="48"/>
      <c r="Q94" s="48"/>
      <c r="R94" s="48"/>
    </row>
    <row r="95" spans="1:18" s="49" customFormat="1" ht="18">
      <c r="A95" s="104">
        <v>45664</v>
      </c>
      <c r="B95" s="64" t="s">
        <v>521</v>
      </c>
      <c r="C95" s="62" t="s">
        <v>486</v>
      </c>
      <c r="D95" s="63">
        <v>8</v>
      </c>
      <c r="E95" s="114">
        <v>800</v>
      </c>
      <c r="F95" s="47"/>
      <c r="G95" s="47"/>
      <c r="H95" s="47"/>
      <c r="I95" s="47"/>
      <c r="J95" s="47"/>
      <c r="K95" s="47"/>
      <c r="L95" s="48"/>
      <c r="N95" s="48"/>
      <c r="O95" s="48"/>
      <c r="P95" s="48"/>
      <c r="Q95" s="48"/>
      <c r="R95" s="48"/>
    </row>
    <row r="96" spans="1:18" s="49" customFormat="1" ht="30">
      <c r="A96" s="104">
        <v>45636</v>
      </c>
      <c r="B96" s="64" t="s">
        <v>501</v>
      </c>
      <c r="C96" s="62" t="s">
        <v>494</v>
      </c>
      <c r="D96" s="63">
        <v>11</v>
      </c>
      <c r="E96" s="114">
        <v>800</v>
      </c>
      <c r="F96" s="47"/>
      <c r="G96" s="47"/>
      <c r="H96" s="47"/>
      <c r="I96" s="47"/>
      <c r="J96" s="47"/>
      <c r="K96" s="47"/>
      <c r="L96" s="48"/>
      <c r="N96" s="48"/>
      <c r="O96" s="48"/>
      <c r="P96" s="48"/>
      <c r="Q96" s="48"/>
      <c r="R96" s="48"/>
    </row>
    <row r="97" spans="1:18" s="49" customFormat="1" ht="18">
      <c r="A97" s="104">
        <v>45631</v>
      </c>
      <c r="B97" s="64" t="s">
        <v>499</v>
      </c>
      <c r="C97" s="62" t="s">
        <v>500</v>
      </c>
      <c r="D97" s="63">
        <v>32</v>
      </c>
      <c r="E97" s="114">
        <v>400</v>
      </c>
      <c r="F97" s="47"/>
      <c r="G97" s="47"/>
      <c r="H97" s="47"/>
      <c r="I97" s="47"/>
      <c r="J97" s="47"/>
      <c r="K97" s="47"/>
      <c r="L97" s="48"/>
      <c r="N97" s="48"/>
      <c r="O97" s="48"/>
      <c r="P97" s="48"/>
      <c r="Q97" s="48"/>
      <c r="R97" s="48"/>
    </row>
    <row r="98" spans="1:18" s="49" customFormat="1" ht="18">
      <c r="A98" s="104">
        <v>45598</v>
      </c>
      <c r="B98" s="64" t="s">
        <v>498</v>
      </c>
      <c r="C98" s="62" t="s">
        <v>482</v>
      </c>
      <c r="D98" s="63">
        <v>8</v>
      </c>
      <c r="E98" s="114">
        <v>700</v>
      </c>
      <c r="F98" s="47"/>
      <c r="G98" s="47"/>
      <c r="H98" s="47"/>
      <c r="I98" s="47"/>
      <c r="J98" s="47"/>
      <c r="K98" s="47"/>
      <c r="L98" s="48"/>
      <c r="N98" s="48"/>
      <c r="O98" s="48"/>
      <c r="P98" s="48"/>
      <c r="Q98" s="48"/>
      <c r="R98" s="48"/>
    </row>
    <row r="99" spans="1:18" s="49" customFormat="1" ht="30">
      <c r="A99" s="104">
        <v>45610</v>
      </c>
      <c r="B99" s="64" t="s">
        <v>497</v>
      </c>
      <c r="C99" s="62" t="s">
        <v>470</v>
      </c>
      <c r="D99" s="63">
        <v>34</v>
      </c>
      <c r="E99" s="135">
        <v>125</v>
      </c>
      <c r="F99" s="47"/>
      <c r="G99" s="47"/>
      <c r="H99" s="47"/>
      <c r="I99" s="47"/>
      <c r="J99" s="47"/>
      <c r="K99" s="47"/>
      <c r="L99" s="48"/>
      <c r="N99" s="48"/>
      <c r="O99" s="48"/>
      <c r="P99" s="48"/>
      <c r="Q99" s="48"/>
      <c r="R99" s="48"/>
    </row>
    <row r="100" spans="1:18" s="49" customFormat="1" ht="30">
      <c r="A100" s="104">
        <v>45608</v>
      </c>
      <c r="B100" s="64" t="s">
        <v>495</v>
      </c>
      <c r="C100" s="62" t="s">
        <v>496</v>
      </c>
      <c r="D100" s="63">
        <v>101</v>
      </c>
      <c r="E100" s="135">
        <v>600</v>
      </c>
      <c r="F100" s="47"/>
      <c r="G100" s="47"/>
      <c r="H100" s="47"/>
      <c r="I100" s="47"/>
      <c r="J100" s="47"/>
      <c r="K100" s="47"/>
      <c r="L100" s="48"/>
      <c r="N100" s="48"/>
      <c r="O100" s="48"/>
      <c r="P100" s="48"/>
      <c r="Q100" s="48"/>
      <c r="R100" s="48"/>
    </row>
    <row r="101" spans="1:18" s="49" customFormat="1" ht="30">
      <c r="A101" s="105">
        <v>45608</v>
      </c>
      <c r="B101" s="64" t="s">
        <v>493</v>
      </c>
      <c r="C101" s="62" t="s">
        <v>494</v>
      </c>
      <c r="D101" s="63">
        <v>11</v>
      </c>
      <c r="E101" s="135">
        <v>25500</v>
      </c>
      <c r="F101" s="47"/>
      <c r="G101" s="47"/>
      <c r="H101" s="47"/>
      <c r="I101" s="47"/>
      <c r="J101" s="47"/>
      <c r="K101" s="47"/>
      <c r="L101" s="48"/>
      <c r="N101" s="48"/>
      <c r="O101" s="48"/>
      <c r="P101" s="48"/>
      <c r="Q101" s="48"/>
      <c r="R101" s="48"/>
    </row>
    <row r="102" spans="1:18" s="49" customFormat="1" ht="18">
      <c r="A102" s="104">
        <v>45602</v>
      </c>
      <c r="B102" s="64" t="s">
        <v>491</v>
      </c>
      <c r="C102" s="62" t="s">
        <v>492</v>
      </c>
      <c r="D102" s="63">
        <v>16</v>
      </c>
      <c r="E102" s="135">
        <v>0</v>
      </c>
      <c r="F102" s="47"/>
      <c r="G102" s="47"/>
      <c r="H102" s="47"/>
      <c r="I102" s="47"/>
      <c r="J102" s="47"/>
      <c r="K102" s="47"/>
      <c r="L102" s="48"/>
      <c r="N102" s="48"/>
      <c r="O102" s="48"/>
      <c r="P102" s="48"/>
      <c r="Q102" s="48"/>
      <c r="R102" s="48"/>
    </row>
    <row r="103" spans="1:18" ht="17">
      <c r="A103" s="111">
        <v>45589</v>
      </c>
      <c r="B103" s="139" t="s">
        <v>457</v>
      </c>
      <c r="C103" s="139" t="s">
        <v>458</v>
      </c>
      <c r="D103" s="52">
        <v>6</v>
      </c>
      <c r="E103" s="135">
        <v>0</v>
      </c>
    </row>
    <row r="104" spans="1:18" ht="17">
      <c r="A104" s="111">
        <v>45589</v>
      </c>
      <c r="B104" s="139" t="s">
        <v>488</v>
      </c>
      <c r="C104" s="139" t="s">
        <v>489</v>
      </c>
      <c r="D104" s="52">
        <v>11</v>
      </c>
      <c r="E104" s="136" t="s">
        <v>490</v>
      </c>
    </row>
    <row r="105" spans="1:18" ht="30">
      <c r="A105" s="112">
        <v>45586</v>
      </c>
      <c r="B105" s="54" t="s">
        <v>459</v>
      </c>
      <c r="C105" s="55" t="s">
        <v>482</v>
      </c>
      <c r="D105" s="52">
        <v>9</v>
      </c>
      <c r="E105" s="53">
        <v>3250</v>
      </c>
    </row>
    <row r="106" spans="1:18" ht="16">
      <c r="A106" s="112">
        <v>45582</v>
      </c>
      <c r="B106" s="54" t="s">
        <v>247</v>
      </c>
      <c r="C106" s="54" t="s">
        <v>460</v>
      </c>
      <c r="D106" s="56">
        <v>48</v>
      </c>
      <c r="E106" s="53">
        <v>300</v>
      </c>
    </row>
    <row r="107" spans="1:18" ht="30">
      <c r="A107" s="107" t="s">
        <v>483</v>
      </c>
      <c r="B107" s="54" t="s">
        <v>461</v>
      </c>
      <c r="C107" s="54" t="s">
        <v>484</v>
      </c>
      <c r="D107" s="54">
        <v>53</v>
      </c>
      <c r="E107" s="53">
        <v>0</v>
      </c>
    </row>
    <row r="108" spans="1:18" ht="16">
      <c r="A108" s="106">
        <v>45561</v>
      </c>
      <c r="B108" s="54" t="s">
        <v>485</v>
      </c>
      <c r="C108" s="54" t="s">
        <v>462</v>
      </c>
      <c r="D108" s="56">
        <v>6</v>
      </c>
      <c r="E108" s="53">
        <v>0</v>
      </c>
    </row>
    <row r="109" spans="1:18" ht="16">
      <c r="A109" s="106">
        <v>45545</v>
      </c>
      <c r="B109" s="54" t="s">
        <v>463</v>
      </c>
      <c r="C109" s="54" t="s">
        <v>464</v>
      </c>
      <c r="D109" s="56">
        <v>125</v>
      </c>
      <c r="E109" s="53">
        <v>825</v>
      </c>
    </row>
    <row r="110" spans="1:18" ht="16">
      <c r="A110" s="106">
        <v>45540</v>
      </c>
      <c r="B110" s="54" t="s">
        <v>465</v>
      </c>
      <c r="C110" s="54" t="s">
        <v>466</v>
      </c>
      <c r="D110" s="56">
        <v>40</v>
      </c>
      <c r="E110" s="53">
        <v>105</v>
      </c>
    </row>
    <row r="111" spans="1:18" ht="16">
      <c r="A111" s="106">
        <v>45533</v>
      </c>
      <c r="B111" s="54" t="s">
        <v>467</v>
      </c>
      <c r="C111" s="54" t="s">
        <v>468</v>
      </c>
      <c r="D111" s="56">
        <v>6</v>
      </c>
      <c r="E111" s="53">
        <v>0</v>
      </c>
    </row>
    <row r="112" spans="1:18" ht="16">
      <c r="A112" s="106">
        <v>45526</v>
      </c>
      <c r="B112" s="54" t="s">
        <v>469</v>
      </c>
      <c r="C112" s="54" t="s">
        <v>470</v>
      </c>
      <c r="D112" s="56">
        <v>34</v>
      </c>
      <c r="E112" s="53">
        <v>100</v>
      </c>
    </row>
    <row r="113" spans="1:5" ht="16">
      <c r="A113" s="106">
        <v>45523</v>
      </c>
      <c r="B113" s="54" t="s">
        <v>471</v>
      </c>
      <c r="C113" s="54" t="s">
        <v>472</v>
      </c>
      <c r="D113" s="56">
        <v>152</v>
      </c>
      <c r="E113" s="53">
        <v>56675</v>
      </c>
    </row>
    <row r="114" spans="1:5" ht="16">
      <c r="A114" s="106">
        <v>45519</v>
      </c>
      <c r="B114" s="54" t="s">
        <v>473</v>
      </c>
      <c r="C114" s="54" t="s">
        <v>482</v>
      </c>
      <c r="D114" s="56">
        <v>3</v>
      </c>
      <c r="E114" s="53">
        <v>350</v>
      </c>
    </row>
    <row r="115" spans="1:5" ht="16">
      <c r="A115" s="106">
        <v>45516</v>
      </c>
      <c r="B115" s="54" t="s">
        <v>474</v>
      </c>
      <c r="C115" s="54" t="s">
        <v>482</v>
      </c>
      <c r="D115" s="56">
        <v>8</v>
      </c>
      <c r="E115" s="53">
        <v>1300</v>
      </c>
    </row>
    <row r="116" spans="1:5" ht="16">
      <c r="A116" s="108">
        <v>45505</v>
      </c>
      <c r="B116" s="54" t="s">
        <v>475</v>
      </c>
      <c r="C116" s="54" t="s">
        <v>476</v>
      </c>
      <c r="D116" s="56">
        <v>10</v>
      </c>
      <c r="E116" s="53">
        <v>1500</v>
      </c>
    </row>
    <row r="117" spans="1:5" s="57" customFormat="1" ht="16">
      <c r="A117" s="108">
        <v>45498</v>
      </c>
      <c r="B117" s="54" t="s">
        <v>477</v>
      </c>
      <c r="C117" s="54" t="s">
        <v>478</v>
      </c>
      <c r="D117" s="56">
        <v>10</v>
      </c>
      <c r="E117" s="53">
        <v>0</v>
      </c>
    </row>
    <row r="118" spans="1:5" s="57" customFormat="1" ht="15">
      <c r="A118" s="108">
        <v>45492</v>
      </c>
      <c r="B118" s="54" t="s">
        <v>487</v>
      </c>
      <c r="C118" s="54" t="s">
        <v>479</v>
      </c>
      <c r="D118" s="56">
        <v>60</v>
      </c>
      <c r="E118" s="59">
        <v>525</v>
      </c>
    </row>
    <row r="119" spans="1:5" ht="15">
      <c r="A119" s="108">
        <v>45490</v>
      </c>
      <c r="B119" s="54" t="s">
        <v>480</v>
      </c>
      <c r="C119" s="54" t="s">
        <v>486</v>
      </c>
      <c r="D119" s="56">
        <v>13</v>
      </c>
      <c r="E119" s="58">
        <v>11560</v>
      </c>
    </row>
    <row r="120" spans="1:5" ht="16">
      <c r="A120" s="108">
        <v>45474</v>
      </c>
      <c r="B120" s="54" t="s">
        <v>481</v>
      </c>
      <c r="C120" s="54" t="s">
        <v>482</v>
      </c>
      <c r="D120" s="56">
        <v>9</v>
      </c>
      <c r="E120" s="53">
        <v>7150</v>
      </c>
    </row>
    <row r="121" spans="1:5" ht="30" customHeight="1">
      <c r="A121" s="41"/>
      <c r="B121" s="50"/>
      <c r="E121" s="61">
        <f>SUM(E99:E120)</f>
        <v>109865</v>
      </c>
    </row>
    <row r="124" spans="1:5">
      <c r="A124" s="51"/>
    </row>
  </sheetData>
  <mergeCells count="5">
    <mergeCell ref="A1:C1"/>
    <mergeCell ref="A12:E17"/>
    <mergeCell ref="A10:E10"/>
    <mergeCell ref="A9:E9"/>
    <mergeCell ref="A11:E11"/>
  </mergeCells>
  <pageMargins left="0.7" right="0.7" top="0.75" bottom="0.75" header="0.3" footer="0.3"/>
  <pageSetup scale="34" orientation="portrait" horizontalDpi="0" verticalDpi="0"/>
  <ignoredErrors>
    <ignoredError sqref="A107" twoDigitTextYear="1"/>
  </ignoredErrors>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tabColor theme="6"/>
    <pageSetUpPr autoPageBreaks="0" fitToPage="1"/>
  </sheetPr>
  <dimension ref="A1:O274"/>
  <sheetViews>
    <sheetView showGridLines="0" zoomScale="120" zoomScaleNormal="120" workbookViewId="0">
      <pane ySplit="2" topLeftCell="A3" activePane="bottomLeft" state="frozen"/>
      <selection pane="bottomLeft" activeCell="B5" sqref="B5:H6"/>
    </sheetView>
  </sheetViews>
  <sheetFormatPr baseColWidth="10" defaultColWidth="14" defaultRowHeight="30" customHeight="1"/>
  <cols>
    <col min="1" max="1" width="2.5" style="65" customWidth="1"/>
    <col min="2" max="2" width="19.83203125" style="15" customWidth="1"/>
    <col min="3" max="6" width="17.1640625" style="15" customWidth="1"/>
    <col min="7" max="7" width="21.6640625" style="15" customWidth="1"/>
    <col min="8" max="8" width="17.1640625" style="15" customWidth="1"/>
    <col min="9" max="9" width="19.83203125" style="15" customWidth="1"/>
    <col min="10" max="10" width="5" style="15" customWidth="1"/>
    <col min="11" max="11" width="2.83203125" style="15" customWidth="1"/>
    <col min="12" max="16384" width="14" style="15"/>
  </cols>
  <sheetData>
    <row r="1" spans="1:15" ht="78" customHeight="1"/>
    <row r="2" spans="1:15" ht="48.75" customHeight="1">
      <c r="A2" s="12"/>
      <c r="B2" s="321" t="s">
        <v>502</v>
      </c>
      <c r="C2" s="321"/>
      <c r="D2" s="321"/>
      <c r="E2" s="321"/>
      <c r="F2" s="321"/>
      <c r="G2" s="321"/>
      <c r="H2" s="321"/>
      <c r="I2" s="14"/>
      <c r="K2" s="14"/>
      <c r="L2" s="14"/>
      <c r="M2" s="14"/>
      <c r="N2" s="14"/>
      <c r="O2" s="14"/>
    </row>
    <row r="3" spans="1:15" s="79" customFormat="1" ht="176" customHeight="1">
      <c r="A3" s="195"/>
      <c r="B3" s="294" t="e" vm="3">
        <v>#VALUE!</v>
      </c>
      <c r="C3" s="294"/>
      <c r="D3" s="294"/>
      <c r="E3" s="294"/>
      <c r="F3" s="294"/>
      <c r="G3" s="294"/>
      <c r="H3" s="294"/>
      <c r="I3" s="197"/>
      <c r="K3" s="197"/>
      <c r="L3" s="197"/>
      <c r="M3" s="197"/>
      <c r="N3" s="197"/>
      <c r="O3" s="197"/>
    </row>
    <row r="4" spans="1:15" s="79" customFormat="1" ht="176" customHeight="1">
      <c r="A4" s="195"/>
      <c r="B4" s="294"/>
      <c r="C4" s="294"/>
      <c r="D4" s="294"/>
      <c r="E4" s="294"/>
      <c r="F4" s="294"/>
      <c r="G4" s="294"/>
      <c r="H4" s="294"/>
      <c r="I4" s="197"/>
      <c r="K4" s="197"/>
      <c r="L4" s="197"/>
      <c r="M4" s="197"/>
      <c r="N4" s="197"/>
      <c r="O4" s="197"/>
    </row>
    <row r="5" spans="1:15" s="79" customFormat="1" ht="176" customHeight="1">
      <c r="A5" s="195"/>
      <c r="B5" s="324" t="e" vm="4">
        <v>#VALUE!</v>
      </c>
      <c r="C5" s="324"/>
      <c r="D5" s="324"/>
      <c r="E5" s="324"/>
      <c r="F5" s="324"/>
      <c r="G5" s="324"/>
      <c r="H5" s="324"/>
      <c r="I5" s="197"/>
      <c r="K5" s="197"/>
      <c r="L5" s="197"/>
      <c r="M5" s="197"/>
      <c r="N5" s="197"/>
      <c r="O5" s="197"/>
    </row>
    <row r="6" spans="1:15" s="79" customFormat="1" ht="176" customHeight="1">
      <c r="A6" s="195"/>
      <c r="B6" s="324"/>
      <c r="C6" s="324"/>
      <c r="D6" s="324"/>
      <c r="E6" s="324"/>
      <c r="F6" s="324"/>
      <c r="G6" s="324"/>
      <c r="H6" s="324"/>
      <c r="I6" s="197"/>
      <c r="K6" s="197"/>
      <c r="L6" s="197"/>
      <c r="M6" s="197"/>
      <c r="N6" s="197"/>
      <c r="O6" s="197"/>
    </row>
    <row r="7" spans="1:15" s="79" customFormat="1" ht="37" customHeight="1">
      <c r="A7" s="195"/>
      <c r="B7" s="196"/>
      <c r="C7" s="196"/>
      <c r="D7" s="196"/>
      <c r="E7" s="196"/>
      <c r="F7" s="196"/>
      <c r="G7" s="196"/>
      <c r="H7" s="196"/>
      <c r="I7" s="197"/>
      <c r="K7" s="197"/>
      <c r="L7" s="197"/>
      <c r="M7" s="197"/>
      <c r="N7" s="197"/>
      <c r="O7" s="197"/>
    </row>
    <row r="8" spans="1:15" s="79" customFormat="1" ht="38">
      <c r="A8" s="195"/>
      <c r="B8" s="196" t="s">
        <v>2037</v>
      </c>
      <c r="C8" s="196"/>
      <c r="D8" s="196"/>
      <c r="E8" s="196"/>
      <c r="F8" s="196"/>
      <c r="G8" s="196"/>
      <c r="H8" s="196"/>
      <c r="I8" s="197"/>
      <c r="K8" s="197"/>
      <c r="L8" s="197"/>
      <c r="M8" s="197"/>
      <c r="N8" s="197"/>
      <c r="O8" s="197"/>
    </row>
    <row r="9" spans="1:15" s="79" customFormat="1" ht="39" customHeight="1">
      <c r="A9" s="195"/>
      <c r="B9" s="196"/>
      <c r="C9" s="196"/>
      <c r="D9" s="196"/>
      <c r="E9" s="196"/>
      <c r="F9" s="196"/>
      <c r="G9" s="196"/>
      <c r="H9" s="196"/>
      <c r="I9" s="197"/>
      <c r="K9" s="197"/>
      <c r="L9" s="197"/>
      <c r="M9" s="197"/>
      <c r="N9" s="197"/>
      <c r="O9" s="197"/>
    </row>
    <row r="10" spans="1:15" ht="48.75" customHeight="1">
      <c r="A10" s="12"/>
      <c r="B10" s="322" t="e" vm="5">
        <v>#VALUE!</v>
      </c>
      <c r="C10" s="322"/>
      <c r="D10" s="322"/>
      <c r="E10" s="322"/>
      <c r="F10" s="322"/>
      <c r="G10" s="322"/>
      <c r="H10" s="322"/>
      <c r="I10" s="14"/>
      <c r="K10" s="14"/>
      <c r="L10" s="14"/>
      <c r="M10" s="14"/>
      <c r="N10" s="14"/>
      <c r="O10" s="14"/>
    </row>
    <row r="11" spans="1:15" ht="48.75" customHeight="1">
      <c r="A11" s="12"/>
      <c r="B11" s="322"/>
      <c r="C11" s="322"/>
      <c r="D11" s="322"/>
      <c r="E11" s="322"/>
      <c r="F11" s="322"/>
      <c r="G11" s="322"/>
      <c r="H11" s="322"/>
      <c r="I11" s="14"/>
      <c r="K11" s="14"/>
      <c r="L11" s="14"/>
      <c r="M11" s="14"/>
      <c r="N11" s="14"/>
      <c r="O11" s="14"/>
    </row>
    <row r="12" spans="1:15" ht="48.75" customHeight="1">
      <c r="A12" s="12"/>
      <c r="B12" s="322"/>
      <c r="C12" s="322"/>
      <c r="D12" s="322"/>
      <c r="E12" s="322"/>
      <c r="F12" s="322"/>
      <c r="G12" s="322"/>
      <c r="H12" s="322"/>
      <c r="I12" s="14"/>
      <c r="K12" s="14"/>
      <c r="L12" s="14"/>
      <c r="M12" s="14"/>
      <c r="N12" s="14"/>
      <c r="O12" s="14"/>
    </row>
    <row r="13" spans="1:15" ht="48.75" customHeight="1">
      <c r="A13" s="12"/>
      <c r="B13" s="322"/>
      <c r="C13" s="322"/>
      <c r="D13" s="322"/>
      <c r="E13" s="322"/>
      <c r="F13" s="322"/>
      <c r="G13" s="322"/>
      <c r="H13" s="322"/>
      <c r="I13" s="14"/>
      <c r="K13" s="14"/>
      <c r="L13" s="14"/>
      <c r="M13" s="14"/>
      <c r="N13" s="14"/>
      <c r="O13" s="14"/>
    </row>
    <row r="14" spans="1:15" ht="48.75" customHeight="1">
      <c r="A14" s="12"/>
      <c r="B14" s="322"/>
      <c r="C14" s="322"/>
      <c r="D14" s="322"/>
      <c r="E14" s="322"/>
      <c r="F14" s="322"/>
      <c r="G14" s="322"/>
      <c r="H14" s="322"/>
      <c r="I14" s="14"/>
      <c r="K14" s="14"/>
      <c r="L14" s="14"/>
      <c r="M14" s="14"/>
      <c r="N14" s="14"/>
      <c r="O14" s="14"/>
    </row>
    <row r="15" spans="1:15" ht="48.75" customHeight="1">
      <c r="A15" s="12"/>
      <c r="B15" s="322"/>
      <c r="C15" s="322"/>
      <c r="D15" s="322"/>
      <c r="E15" s="322"/>
      <c r="F15" s="322"/>
      <c r="G15" s="322"/>
      <c r="H15" s="322"/>
      <c r="I15" s="14"/>
      <c r="K15" s="14"/>
      <c r="L15" s="14"/>
      <c r="M15" s="14"/>
      <c r="N15" s="14"/>
      <c r="O15" s="14"/>
    </row>
    <row r="16" spans="1:15" ht="48.75" customHeight="1">
      <c r="A16" s="12"/>
      <c r="B16" s="322"/>
      <c r="C16" s="322"/>
      <c r="D16" s="322"/>
      <c r="E16" s="322"/>
      <c r="F16" s="322"/>
      <c r="G16" s="322"/>
      <c r="H16" s="322"/>
      <c r="I16" s="14"/>
      <c r="K16" s="14"/>
      <c r="L16" s="14"/>
      <c r="M16" s="14"/>
      <c r="N16" s="14"/>
      <c r="O16" s="14"/>
    </row>
    <row r="17" spans="1:15" ht="17" customHeight="1">
      <c r="A17" s="12"/>
      <c r="B17" s="69" t="s">
        <v>2031</v>
      </c>
      <c r="C17" s="13"/>
      <c r="D17" s="13"/>
      <c r="E17" s="13"/>
      <c r="F17" s="13"/>
      <c r="G17" s="13"/>
      <c r="H17" s="13"/>
      <c r="I17" s="14"/>
      <c r="K17" s="14"/>
      <c r="L17" s="14"/>
      <c r="M17" s="14"/>
      <c r="N17" s="14"/>
      <c r="O17" s="14"/>
    </row>
    <row r="18" spans="1:15" ht="375" customHeight="1">
      <c r="A18" s="12"/>
      <c r="B18" s="323" t="e" vm="6">
        <v>#VALUE!</v>
      </c>
      <c r="C18" s="323"/>
      <c r="D18" s="323"/>
      <c r="E18" s="323"/>
      <c r="F18" s="323"/>
      <c r="G18" s="323"/>
      <c r="H18" s="13"/>
      <c r="I18" s="14"/>
      <c r="K18" s="14"/>
      <c r="L18" s="14"/>
      <c r="M18" s="14"/>
      <c r="N18" s="14"/>
      <c r="O18" s="14"/>
    </row>
    <row r="19" spans="1:15" ht="375" customHeight="1">
      <c r="A19" s="12"/>
      <c r="B19" s="323" t="e" vm="7">
        <v>#VALUE!</v>
      </c>
      <c r="C19" s="323"/>
      <c r="D19" s="323"/>
      <c r="E19" s="323"/>
      <c r="F19" s="323"/>
      <c r="G19" s="323"/>
      <c r="H19" s="323"/>
      <c r="I19" s="14"/>
      <c r="K19" s="14"/>
      <c r="L19" s="14"/>
      <c r="M19" s="14"/>
      <c r="N19" s="14"/>
      <c r="O19" s="14"/>
    </row>
    <row r="20" spans="1:15" ht="115" customHeight="1">
      <c r="A20" s="12"/>
      <c r="B20" s="178" t="s">
        <v>2033</v>
      </c>
      <c r="C20" s="177"/>
      <c r="D20" s="177"/>
      <c r="E20" s="177"/>
      <c r="F20" s="177"/>
      <c r="G20" s="177"/>
      <c r="H20" s="177"/>
      <c r="I20" s="14"/>
      <c r="K20" s="14"/>
      <c r="L20" s="14"/>
      <c r="M20" s="14"/>
      <c r="N20" s="14"/>
      <c r="O20" s="14"/>
    </row>
    <row r="21" spans="1:15" ht="17" customHeight="1">
      <c r="A21" s="12"/>
      <c r="B21" s="13"/>
      <c r="C21" s="13"/>
      <c r="D21" s="13"/>
      <c r="E21" s="13"/>
      <c r="F21" s="13"/>
      <c r="G21" s="13"/>
      <c r="H21" s="13"/>
      <c r="I21" s="14"/>
      <c r="K21" s="14"/>
      <c r="L21" s="14"/>
      <c r="M21" s="14"/>
      <c r="N21" s="14"/>
      <c r="O21" s="14"/>
    </row>
    <row r="22" spans="1:15" ht="17" customHeight="1">
      <c r="A22" s="12"/>
      <c r="B22" s="13"/>
      <c r="C22" s="13"/>
      <c r="D22" s="13"/>
      <c r="E22" s="13"/>
      <c r="F22" s="13"/>
      <c r="G22" s="13"/>
      <c r="H22" s="13"/>
      <c r="I22" s="14"/>
      <c r="K22" s="14"/>
      <c r="L22" s="14"/>
      <c r="M22" s="14"/>
      <c r="N22" s="14"/>
      <c r="O22" s="14"/>
    </row>
    <row r="23" spans="1:15" s="68" customFormat="1" ht="30" customHeight="1">
      <c r="A23" s="66"/>
      <c r="B23" s="102"/>
      <c r="C23" s="67"/>
      <c r="D23" s="67"/>
      <c r="E23" s="67"/>
      <c r="F23" s="67"/>
      <c r="G23" s="67"/>
      <c r="H23" s="67"/>
      <c r="I23" s="67"/>
      <c r="J23" s="67"/>
    </row>
    <row r="24" spans="1:15" s="72" customFormat="1" ht="30" customHeight="1">
      <c r="A24" s="65"/>
      <c r="B24" s="69"/>
      <c r="C24" s="70"/>
      <c r="D24" s="70"/>
      <c r="E24" s="70"/>
      <c r="F24" s="71"/>
      <c r="G24" s="70"/>
      <c r="H24" s="70"/>
      <c r="I24" s="70"/>
      <c r="J24" s="70"/>
    </row>
    <row r="25" spans="1:15" ht="30" customHeight="1">
      <c r="B25" s="69" t="s">
        <v>1120</v>
      </c>
      <c r="C25" s="70"/>
      <c r="D25" s="70"/>
      <c r="E25" s="70"/>
      <c r="F25" s="71"/>
      <c r="G25" s="70"/>
      <c r="H25" s="70"/>
      <c r="I25" s="70"/>
      <c r="J25" s="70"/>
    </row>
    <row r="26" spans="1:15" ht="30" customHeight="1">
      <c r="B26" s="69"/>
      <c r="C26" s="70"/>
      <c r="D26" s="70"/>
      <c r="E26" s="70"/>
      <c r="F26" s="71"/>
      <c r="G26" s="70"/>
      <c r="H26" s="70"/>
      <c r="I26" s="70"/>
      <c r="J26" s="70"/>
    </row>
    <row r="27" spans="1:15" ht="30" customHeight="1">
      <c r="B27" s="69"/>
      <c r="C27" s="70"/>
      <c r="D27" s="70"/>
      <c r="E27" s="70"/>
      <c r="F27" s="71"/>
      <c r="G27" s="70"/>
      <c r="H27" s="70"/>
      <c r="I27" s="70"/>
      <c r="J27" s="70"/>
    </row>
    <row r="28" spans="1:15" ht="30" customHeight="1">
      <c r="B28" s="69"/>
      <c r="C28" s="70"/>
      <c r="D28" s="70"/>
      <c r="E28" s="70"/>
      <c r="F28" s="71"/>
      <c r="G28" s="70"/>
      <c r="H28" s="70"/>
      <c r="I28" s="70"/>
      <c r="J28" s="70"/>
    </row>
    <row r="29" spans="1:15" ht="30" customHeight="1">
      <c r="B29" s="69"/>
      <c r="C29" s="70"/>
      <c r="D29" s="70"/>
      <c r="E29" s="70"/>
      <c r="F29" s="71"/>
      <c r="G29" s="70"/>
      <c r="H29" s="70"/>
      <c r="I29" s="70"/>
      <c r="J29" s="70"/>
    </row>
    <row r="30" spans="1:15" ht="30" customHeight="1">
      <c r="B30" s="69"/>
      <c r="C30" s="70"/>
      <c r="D30" s="70"/>
      <c r="E30" s="70"/>
      <c r="F30" s="71"/>
      <c r="G30" s="70"/>
      <c r="H30" s="70"/>
      <c r="I30" s="70"/>
      <c r="J30" s="70"/>
    </row>
    <row r="31" spans="1:15" ht="30" customHeight="1">
      <c r="B31" s="69"/>
      <c r="C31" s="70"/>
      <c r="D31" s="70"/>
      <c r="E31" s="70"/>
      <c r="F31" s="71"/>
      <c r="G31" s="70"/>
      <c r="H31" s="70"/>
      <c r="I31" s="70"/>
      <c r="J31" s="70"/>
    </row>
    <row r="32" spans="1:15" ht="30" customHeight="1">
      <c r="B32" s="69"/>
      <c r="C32" s="70"/>
      <c r="D32" s="70"/>
      <c r="E32" s="70"/>
      <c r="F32" s="71"/>
      <c r="G32" s="70"/>
      <c r="H32" s="70"/>
      <c r="I32" s="70"/>
      <c r="J32" s="70"/>
    </row>
    <row r="33" spans="2:10" ht="30" customHeight="1">
      <c r="B33" s="69" t="s">
        <v>1210</v>
      </c>
      <c r="C33" s="70"/>
      <c r="D33" s="70"/>
      <c r="E33" s="70"/>
      <c r="F33" s="71"/>
      <c r="G33" s="70"/>
      <c r="H33" s="70"/>
      <c r="I33" s="70"/>
      <c r="J33" s="70"/>
    </row>
    <row r="34" spans="2:10" ht="30" customHeight="1">
      <c r="B34" s="69"/>
      <c r="C34" s="70"/>
      <c r="D34" s="70"/>
      <c r="E34" s="70"/>
      <c r="F34" s="71"/>
      <c r="G34" s="70"/>
      <c r="H34" s="70"/>
      <c r="I34" s="70"/>
      <c r="J34" s="70"/>
    </row>
    <row r="35" spans="2:10" ht="30" customHeight="1">
      <c r="B35" s="69"/>
      <c r="C35" s="70"/>
      <c r="D35" s="70"/>
      <c r="E35" s="70"/>
      <c r="F35" s="71"/>
      <c r="G35" s="70"/>
      <c r="H35" s="70"/>
      <c r="I35" s="70"/>
      <c r="J35" s="70"/>
    </row>
    <row r="36" spans="2:10" ht="30" customHeight="1">
      <c r="B36" s="69"/>
      <c r="C36" s="70"/>
      <c r="D36" s="70"/>
      <c r="E36" s="70"/>
      <c r="F36" s="71"/>
      <c r="G36" s="70"/>
      <c r="H36" s="70"/>
      <c r="I36" s="70"/>
      <c r="J36" s="70"/>
    </row>
    <row r="37" spans="2:10" ht="30" customHeight="1">
      <c r="B37" s="69"/>
      <c r="C37" s="70"/>
      <c r="D37" s="70"/>
      <c r="E37" s="70"/>
      <c r="F37" s="71"/>
      <c r="G37" s="70"/>
      <c r="H37" s="70"/>
      <c r="I37" s="70"/>
      <c r="J37" s="70"/>
    </row>
    <row r="38" spans="2:10" ht="30" customHeight="1">
      <c r="B38" s="69"/>
      <c r="C38" s="70"/>
      <c r="D38" s="70"/>
      <c r="E38" s="70"/>
      <c r="F38" s="71"/>
      <c r="G38" s="70"/>
      <c r="H38" s="70"/>
      <c r="I38" s="70"/>
      <c r="J38" s="70"/>
    </row>
    <row r="39" spans="2:10" ht="30" customHeight="1">
      <c r="B39" s="69"/>
      <c r="C39" s="70"/>
      <c r="D39" s="70"/>
      <c r="E39" s="70"/>
      <c r="F39" s="71"/>
      <c r="G39" s="70"/>
      <c r="H39" s="70"/>
      <c r="I39" s="70"/>
      <c r="J39" s="70"/>
    </row>
    <row r="40" spans="2:10" ht="30" customHeight="1">
      <c r="B40" s="69"/>
      <c r="C40" s="70"/>
      <c r="D40" s="70"/>
      <c r="E40" s="70"/>
      <c r="F40" s="71"/>
      <c r="G40" s="70"/>
      <c r="H40" s="70"/>
      <c r="I40" s="70"/>
      <c r="J40" s="70"/>
    </row>
    <row r="41" spans="2:10" ht="30" customHeight="1">
      <c r="B41" s="69"/>
      <c r="C41" s="70"/>
      <c r="D41" s="70"/>
      <c r="E41" s="70"/>
      <c r="F41" s="71"/>
      <c r="G41" s="70"/>
      <c r="H41" s="70"/>
      <c r="I41" s="70"/>
      <c r="J41" s="70"/>
    </row>
    <row r="42" spans="2:10" ht="30" customHeight="1">
      <c r="B42" s="69"/>
      <c r="C42" s="70"/>
      <c r="D42" s="70"/>
      <c r="E42" s="70"/>
      <c r="F42" s="71"/>
      <c r="G42" s="70"/>
      <c r="H42" s="70"/>
      <c r="I42" s="70"/>
      <c r="J42" s="70"/>
    </row>
    <row r="43" spans="2:10" ht="30" customHeight="1">
      <c r="B43" s="69"/>
      <c r="C43" s="70"/>
      <c r="D43" s="70"/>
      <c r="E43" s="70"/>
      <c r="F43" s="71"/>
      <c r="G43" s="70"/>
      <c r="H43" s="70"/>
      <c r="I43" s="70"/>
      <c r="J43" s="70"/>
    </row>
    <row r="44" spans="2:10" ht="30" customHeight="1">
      <c r="B44" s="69"/>
      <c r="C44" s="70"/>
      <c r="D44" s="70"/>
      <c r="E44" s="70"/>
      <c r="F44" s="71"/>
      <c r="G44" s="70"/>
      <c r="H44" s="70"/>
      <c r="I44" s="70"/>
      <c r="J44" s="70"/>
    </row>
    <row r="45" spans="2:10" ht="30" customHeight="1">
      <c r="B45" s="69"/>
      <c r="C45" s="70"/>
      <c r="D45" s="70"/>
      <c r="E45" s="70"/>
      <c r="F45" s="71"/>
      <c r="G45" s="70"/>
      <c r="H45" s="70"/>
      <c r="I45" s="70"/>
      <c r="J45" s="70"/>
    </row>
    <row r="46" spans="2:10" ht="30" customHeight="1">
      <c r="B46" s="69"/>
      <c r="C46" s="70"/>
      <c r="D46" s="70"/>
      <c r="E46" s="70"/>
      <c r="F46" s="71"/>
      <c r="G46" s="70"/>
      <c r="H46" s="70"/>
      <c r="I46" s="70"/>
      <c r="J46" s="70"/>
    </row>
    <row r="47" spans="2:10" ht="30" customHeight="1">
      <c r="B47" s="69"/>
      <c r="C47" s="70"/>
      <c r="D47" s="70"/>
      <c r="E47" s="70"/>
      <c r="F47" s="71"/>
      <c r="G47" s="70"/>
      <c r="H47" s="70"/>
      <c r="I47" s="70"/>
      <c r="J47" s="70"/>
    </row>
    <row r="48" spans="2:10" ht="30" customHeight="1">
      <c r="B48" s="69"/>
      <c r="C48" s="70"/>
      <c r="D48" s="70"/>
      <c r="E48" s="70"/>
      <c r="F48" s="71"/>
      <c r="G48" s="70"/>
      <c r="H48" s="70"/>
      <c r="I48" s="70"/>
      <c r="J48" s="70"/>
    </row>
    <row r="49" spans="2:10" ht="30" customHeight="1">
      <c r="B49" s="69"/>
      <c r="C49" s="70"/>
      <c r="D49" s="70"/>
      <c r="E49" s="70"/>
      <c r="F49" s="71"/>
      <c r="G49" s="70"/>
      <c r="H49" s="70"/>
      <c r="I49" s="70"/>
      <c r="J49" s="70"/>
    </row>
    <row r="50" spans="2:10" ht="30" customHeight="1">
      <c r="B50" s="69"/>
      <c r="C50" s="70"/>
      <c r="D50" s="70"/>
      <c r="E50" s="70"/>
      <c r="F50" s="71"/>
      <c r="G50" s="70"/>
      <c r="H50" s="70"/>
      <c r="I50" s="70"/>
      <c r="J50" s="70"/>
    </row>
    <row r="51" spans="2:10" ht="30" customHeight="1">
      <c r="B51" s="69"/>
      <c r="C51" s="70"/>
      <c r="D51" s="70"/>
      <c r="E51" s="70"/>
      <c r="F51" s="71"/>
      <c r="G51" s="70"/>
      <c r="H51" s="70"/>
      <c r="I51" s="70"/>
      <c r="J51" s="70"/>
    </row>
    <row r="52" spans="2:10" ht="30" customHeight="1">
      <c r="B52" s="69"/>
      <c r="C52" s="70"/>
      <c r="D52" s="70"/>
      <c r="E52" s="70"/>
      <c r="F52" s="71"/>
      <c r="G52" s="70"/>
      <c r="H52" s="70"/>
      <c r="I52" s="70"/>
      <c r="J52" s="70"/>
    </row>
    <row r="53" spans="2:10" ht="30" customHeight="1">
      <c r="B53" s="69"/>
      <c r="C53" s="70"/>
      <c r="D53" s="70"/>
      <c r="E53" s="70"/>
      <c r="F53" s="71"/>
      <c r="G53" s="70"/>
      <c r="H53" s="70"/>
      <c r="I53" s="70"/>
      <c r="J53" s="70"/>
    </row>
    <row r="54" spans="2:10" ht="30" customHeight="1">
      <c r="B54" s="69"/>
      <c r="C54" s="70"/>
      <c r="D54" s="70"/>
      <c r="E54" s="70"/>
      <c r="F54" s="71"/>
      <c r="G54" s="70"/>
      <c r="H54" s="70"/>
      <c r="I54" s="70"/>
      <c r="J54" s="70"/>
    </row>
    <row r="55" spans="2:10" ht="30" customHeight="1">
      <c r="B55" s="69"/>
      <c r="C55" s="70"/>
      <c r="D55" s="70"/>
      <c r="E55" s="70"/>
      <c r="F55" s="71"/>
      <c r="G55" s="70"/>
      <c r="H55" s="70"/>
      <c r="I55" s="70"/>
      <c r="J55" s="70"/>
    </row>
    <row r="56" spans="2:10" ht="30" customHeight="1">
      <c r="B56" s="69"/>
      <c r="C56" s="70"/>
      <c r="D56" s="70"/>
      <c r="E56" s="70"/>
      <c r="F56" s="71"/>
      <c r="G56" s="70"/>
      <c r="H56" s="70"/>
      <c r="I56" s="70"/>
      <c r="J56" s="70"/>
    </row>
    <row r="57" spans="2:10" ht="30" customHeight="1">
      <c r="B57" s="69"/>
      <c r="C57" s="70"/>
      <c r="D57" s="70"/>
      <c r="E57" s="70"/>
      <c r="F57" s="71"/>
      <c r="G57" s="70"/>
      <c r="H57" s="70"/>
      <c r="I57" s="70"/>
      <c r="J57" s="70"/>
    </row>
    <row r="58" spans="2:10" ht="30" customHeight="1">
      <c r="B58" s="69"/>
      <c r="C58" s="70"/>
      <c r="D58" s="70"/>
      <c r="E58" s="70"/>
      <c r="F58" s="71"/>
      <c r="G58" s="70"/>
      <c r="H58" s="70"/>
      <c r="I58" s="70"/>
      <c r="J58" s="70"/>
    </row>
    <row r="59" spans="2:10" ht="30" customHeight="1">
      <c r="B59" s="69"/>
      <c r="C59" s="70"/>
      <c r="D59" s="70"/>
      <c r="E59" s="70"/>
      <c r="F59" s="71"/>
      <c r="G59" s="70"/>
      <c r="H59" s="70"/>
      <c r="I59" s="70"/>
      <c r="J59" s="70"/>
    </row>
    <row r="60" spans="2:10" ht="30" customHeight="1">
      <c r="B60" s="69"/>
      <c r="C60" s="70"/>
      <c r="D60" s="70"/>
      <c r="E60" s="70"/>
      <c r="F60" s="71"/>
      <c r="G60" s="70"/>
      <c r="H60" s="70"/>
      <c r="I60" s="70"/>
      <c r="J60" s="70"/>
    </row>
    <row r="61" spans="2:10" ht="30" customHeight="1">
      <c r="B61" s="69"/>
      <c r="C61" s="70"/>
      <c r="D61" s="70"/>
      <c r="E61" s="70"/>
      <c r="F61" s="71"/>
      <c r="G61" s="70"/>
      <c r="H61" s="70"/>
      <c r="I61" s="70"/>
      <c r="J61" s="70"/>
    </row>
    <row r="62" spans="2:10" ht="30" customHeight="1">
      <c r="B62" s="69"/>
      <c r="C62" s="70"/>
      <c r="D62" s="70"/>
      <c r="E62" s="70"/>
      <c r="F62" s="71"/>
      <c r="G62" s="70"/>
      <c r="H62" s="70"/>
      <c r="I62" s="70"/>
      <c r="J62" s="70"/>
    </row>
    <row r="63" spans="2:10" ht="30" customHeight="1">
      <c r="B63" s="69"/>
      <c r="C63" s="70"/>
      <c r="D63" s="70"/>
      <c r="E63" s="70"/>
      <c r="F63" s="71"/>
      <c r="G63" s="70"/>
      <c r="H63" s="70"/>
      <c r="I63" s="70"/>
      <c r="J63" s="70"/>
    </row>
    <row r="64" spans="2:10" ht="30" customHeight="1">
      <c r="B64" s="69"/>
      <c r="C64" s="70"/>
      <c r="D64" s="70"/>
      <c r="E64" s="70"/>
      <c r="F64" s="71"/>
      <c r="G64" s="70"/>
      <c r="H64" s="70"/>
      <c r="I64" s="70"/>
      <c r="J64" s="70"/>
    </row>
    <row r="65" spans="2:10" ht="30" customHeight="1">
      <c r="B65" s="69"/>
      <c r="C65" s="70"/>
      <c r="D65" s="70"/>
      <c r="E65" s="70"/>
      <c r="F65" s="71"/>
      <c r="G65" s="70"/>
      <c r="H65" s="70"/>
      <c r="I65" s="70"/>
      <c r="J65" s="70"/>
    </row>
    <row r="66" spans="2:10" ht="30" customHeight="1">
      <c r="B66" s="69"/>
      <c r="C66" s="70"/>
      <c r="D66" s="70"/>
      <c r="E66" s="70"/>
      <c r="F66" s="71"/>
      <c r="G66" s="70"/>
      <c r="H66" s="70"/>
      <c r="I66" s="70"/>
      <c r="J66" s="70"/>
    </row>
    <row r="67" spans="2:10" ht="30" customHeight="1">
      <c r="B67" s="69"/>
      <c r="C67" s="70"/>
      <c r="D67" s="70"/>
      <c r="E67" s="70"/>
      <c r="F67" s="71"/>
      <c r="G67" s="70"/>
      <c r="H67" s="70"/>
      <c r="I67" s="70"/>
      <c r="J67" s="70"/>
    </row>
    <row r="68" spans="2:10" ht="30" customHeight="1">
      <c r="B68" s="69"/>
      <c r="C68" s="70"/>
      <c r="D68" s="70"/>
      <c r="E68" s="70"/>
      <c r="F68" s="71"/>
      <c r="G68" s="70"/>
      <c r="H68" s="70"/>
      <c r="I68" s="70"/>
      <c r="J68" s="70"/>
    </row>
    <row r="69" spans="2:10" ht="30" customHeight="1">
      <c r="B69" s="69"/>
      <c r="C69" s="70"/>
      <c r="D69" s="70"/>
      <c r="E69" s="70"/>
      <c r="F69" s="71"/>
      <c r="G69" s="70"/>
      <c r="H69" s="70"/>
      <c r="I69" s="70"/>
      <c r="J69" s="70"/>
    </row>
    <row r="70" spans="2:10" ht="30" customHeight="1">
      <c r="B70" s="69"/>
      <c r="C70" s="70"/>
      <c r="D70" s="67"/>
      <c r="E70" s="70"/>
      <c r="F70" s="71"/>
      <c r="G70" s="70"/>
      <c r="H70" s="70"/>
      <c r="I70" s="70"/>
      <c r="J70" s="70"/>
    </row>
    <row r="71" spans="2:10" ht="30" customHeight="1">
      <c r="B71" s="69"/>
      <c r="C71" s="70"/>
      <c r="D71" s="70"/>
      <c r="E71" s="70"/>
      <c r="F71" s="71"/>
      <c r="G71" s="70"/>
      <c r="H71" s="70"/>
      <c r="I71" s="70"/>
      <c r="J71" s="70"/>
    </row>
    <row r="72" spans="2:10" ht="30" customHeight="1">
      <c r="B72" s="69"/>
      <c r="C72" s="70"/>
      <c r="D72" s="70"/>
      <c r="E72" s="70"/>
      <c r="F72" s="71"/>
      <c r="G72" s="70"/>
      <c r="H72" s="70"/>
      <c r="I72" s="70"/>
      <c r="J72" s="70"/>
    </row>
    <row r="73" spans="2:10" ht="30" customHeight="1">
      <c r="B73" s="69"/>
      <c r="C73" s="70"/>
      <c r="D73" s="70"/>
      <c r="E73" s="70"/>
      <c r="F73" s="71"/>
      <c r="G73" s="70"/>
      <c r="H73" s="70"/>
      <c r="I73" s="70"/>
      <c r="J73" s="70"/>
    </row>
    <row r="74" spans="2:10" ht="30" customHeight="1">
      <c r="B74" s="69"/>
      <c r="C74" s="70"/>
      <c r="D74" s="70"/>
      <c r="E74" s="70"/>
      <c r="F74" s="71"/>
      <c r="G74" s="70"/>
      <c r="H74" s="70"/>
      <c r="I74" s="70"/>
      <c r="J74" s="70"/>
    </row>
    <row r="75" spans="2:10" ht="30" customHeight="1">
      <c r="B75" s="69"/>
      <c r="C75" s="70"/>
      <c r="D75" s="70"/>
      <c r="E75" s="70"/>
      <c r="F75" s="71"/>
      <c r="G75" s="70"/>
      <c r="H75" s="70"/>
      <c r="I75" s="70"/>
      <c r="J75" s="70"/>
    </row>
    <row r="76" spans="2:10" ht="30" customHeight="1">
      <c r="B76" s="69"/>
      <c r="C76" s="70"/>
      <c r="D76" s="70"/>
      <c r="E76" s="70"/>
      <c r="F76" s="71"/>
      <c r="G76" s="70"/>
      <c r="H76" s="70"/>
      <c r="I76" s="70"/>
      <c r="J76" s="70"/>
    </row>
    <row r="77" spans="2:10" ht="30" customHeight="1">
      <c r="B77" s="69"/>
      <c r="C77" s="70"/>
      <c r="D77" s="70"/>
      <c r="E77" s="70"/>
      <c r="F77" s="71"/>
      <c r="G77" s="70"/>
      <c r="H77" s="70"/>
      <c r="I77" s="70"/>
      <c r="J77" s="70"/>
    </row>
    <row r="78" spans="2:10" ht="30" customHeight="1">
      <c r="B78" s="69"/>
      <c r="C78" s="70"/>
      <c r="D78" s="70"/>
      <c r="E78" s="70"/>
      <c r="F78" s="71"/>
      <c r="G78" s="70"/>
      <c r="H78" s="70"/>
      <c r="I78" s="70"/>
      <c r="J78" s="70"/>
    </row>
    <row r="79" spans="2:10" ht="30" customHeight="1">
      <c r="B79" s="69"/>
      <c r="C79" s="70"/>
      <c r="D79" s="70"/>
      <c r="E79" s="70"/>
      <c r="F79" s="71"/>
      <c r="G79" s="70"/>
      <c r="H79" s="70"/>
      <c r="I79" s="70"/>
      <c r="J79" s="70"/>
    </row>
    <row r="80" spans="2:10" ht="30" customHeight="1">
      <c r="B80" s="69"/>
      <c r="C80" s="70"/>
      <c r="D80" s="70"/>
      <c r="E80" s="70"/>
      <c r="F80" s="71"/>
      <c r="G80" s="70"/>
      <c r="H80" s="70"/>
      <c r="I80" s="70"/>
      <c r="J80" s="70"/>
    </row>
    <row r="81" spans="2:10" ht="30" customHeight="1">
      <c r="B81" s="69"/>
      <c r="C81" s="70"/>
      <c r="D81" s="70"/>
      <c r="E81" s="70"/>
      <c r="F81" s="71"/>
      <c r="G81" s="70"/>
      <c r="H81" s="70"/>
      <c r="I81" s="70"/>
      <c r="J81" s="70"/>
    </row>
    <row r="82" spans="2:10" ht="30" customHeight="1">
      <c r="B82" s="69"/>
      <c r="C82" s="70"/>
      <c r="D82" s="70"/>
      <c r="E82" s="70"/>
      <c r="F82" s="71"/>
      <c r="G82" s="70"/>
      <c r="H82" s="70"/>
      <c r="I82" s="70"/>
      <c r="J82" s="70"/>
    </row>
    <row r="83" spans="2:10" ht="30" customHeight="1">
      <c r="B83" s="69"/>
      <c r="C83" s="70"/>
      <c r="D83" s="70"/>
      <c r="E83" s="70"/>
      <c r="F83" s="71"/>
      <c r="G83" s="70"/>
      <c r="H83" s="70"/>
      <c r="I83" s="70"/>
      <c r="J83" s="70"/>
    </row>
    <row r="84" spans="2:10" ht="30" customHeight="1">
      <c r="B84" s="69"/>
      <c r="C84" s="70"/>
      <c r="D84" s="70"/>
      <c r="E84" s="70"/>
      <c r="F84" s="71"/>
      <c r="G84" s="70"/>
      <c r="H84" s="70"/>
      <c r="I84" s="70"/>
      <c r="J84" s="70"/>
    </row>
    <row r="85" spans="2:10" ht="30" customHeight="1">
      <c r="B85" s="69"/>
      <c r="C85" s="70"/>
      <c r="D85" s="70"/>
      <c r="E85" s="70"/>
      <c r="F85" s="71"/>
      <c r="G85" s="70"/>
      <c r="H85" s="70"/>
      <c r="I85" s="70"/>
      <c r="J85" s="70"/>
    </row>
    <row r="86" spans="2:10" ht="30" customHeight="1">
      <c r="B86" s="69"/>
      <c r="C86" s="70"/>
      <c r="D86" s="70"/>
      <c r="E86" s="70"/>
      <c r="F86" s="71"/>
      <c r="G86" s="70"/>
      <c r="H86" s="70"/>
      <c r="I86" s="70"/>
      <c r="J86" s="70"/>
    </row>
    <row r="87" spans="2:10" ht="30" customHeight="1">
      <c r="B87" s="69"/>
      <c r="C87" s="70"/>
      <c r="D87" s="70"/>
      <c r="E87" s="70"/>
      <c r="F87" s="71"/>
      <c r="G87" s="70"/>
      <c r="H87" s="70"/>
      <c r="I87" s="70"/>
      <c r="J87" s="70"/>
    </row>
    <row r="88" spans="2:10" ht="30" customHeight="1">
      <c r="B88" s="69"/>
      <c r="C88" s="70"/>
      <c r="D88" s="70"/>
      <c r="E88" s="70"/>
      <c r="F88" s="71"/>
      <c r="G88" s="70"/>
      <c r="H88" s="70"/>
      <c r="I88" s="70"/>
      <c r="J88" s="70"/>
    </row>
    <row r="89" spans="2:10" ht="30" customHeight="1">
      <c r="B89" s="69"/>
      <c r="C89" s="70"/>
      <c r="D89" s="70"/>
      <c r="E89" s="70"/>
      <c r="F89" s="71"/>
      <c r="G89" s="70"/>
      <c r="H89" s="70"/>
      <c r="I89" s="70"/>
      <c r="J89" s="70"/>
    </row>
    <row r="90" spans="2:10" ht="30" customHeight="1">
      <c r="B90" s="69"/>
      <c r="C90" s="70"/>
      <c r="D90" s="70"/>
      <c r="E90" s="70"/>
      <c r="F90" s="71"/>
      <c r="G90" s="70"/>
      <c r="H90" s="70"/>
      <c r="I90" s="70"/>
      <c r="J90" s="70"/>
    </row>
    <row r="91" spans="2:10" ht="30" customHeight="1">
      <c r="B91" s="69"/>
      <c r="C91" s="70"/>
      <c r="D91" s="70"/>
      <c r="E91" s="70"/>
      <c r="F91" s="71"/>
      <c r="G91" s="70"/>
      <c r="H91" s="70"/>
      <c r="I91" s="70"/>
      <c r="J91" s="70"/>
    </row>
    <row r="92" spans="2:10" ht="30" customHeight="1">
      <c r="B92" s="69"/>
      <c r="C92" s="70"/>
      <c r="D92" s="70"/>
      <c r="E92" s="70"/>
      <c r="F92" s="71"/>
      <c r="G92" s="70"/>
      <c r="H92" s="70"/>
      <c r="I92" s="70"/>
      <c r="J92" s="70"/>
    </row>
    <row r="93" spans="2:10" ht="30" customHeight="1">
      <c r="B93" s="69"/>
      <c r="C93" s="70"/>
      <c r="D93" s="70"/>
      <c r="E93" s="70"/>
      <c r="F93" s="71"/>
      <c r="G93" s="70"/>
      <c r="H93" s="70"/>
      <c r="I93" s="70"/>
      <c r="J93" s="70"/>
    </row>
    <row r="94" spans="2:10" ht="30" customHeight="1">
      <c r="B94" s="69"/>
      <c r="C94" s="70"/>
      <c r="D94" s="70"/>
      <c r="E94" s="70"/>
      <c r="F94" s="71"/>
      <c r="G94" s="70"/>
      <c r="H94" s="70"/>
      <c r="I94" s="70"/>
      <c r="J94" s="70"/>
    </row>
    <row r="95" spans="2:10" ht="30" customHeight="1">
      <c r="B95" s="69"/>
      <c r="C95" s="70"/>
      <c r="D95" s="70"/>
      <c r="E95" s="70"/>
      <c r="F95" s="71"/>
      <c r="G95" s="70"/>
      <c r="H95" s="70"/>
      <c r="I95" s="70"/>
      <c r="J95" s="70"/>
    </row>
    <row r="96" spans="2:10" ht="30" customHeight="1">
      <c r="B96" s="69"/>
      <c r="C96" s="70"/>
      <c r="D96" s="70"/>
      <c r="E96" s="70"/>
      <c r="F96" s="71"/>
      <c r="G96" s="70"/>
      <c r="H96" s="70"/>
      <c r="I96" s="70"/>
      <c r="J96" s="70"/>
    </row>
    <row r="97" spans="2:10" ht="30" customHeight="1">
      <c r="B97" s="69"/>
      <c r="C97" s="70"/>
      <c r="D97" s="70"/>
      <c r="E97" s="70"/>
      <c r="F97" s="71"/>
      <c r="G97" s="70"/>
      <c r="H97" s="70"/>
      <c r="I97" s="70"/>
      <c r="J97" s="70"/>
    </row>
    <row r="98" spans="2:10" ht="30" customHeight="1">
      <c r="B98" s="69"/>
      <c r="C98" s="70"/>
      <c r="D98" s="70"/>
      <c r="E98" s="70"/>
      <c r="F98" s="71"/>
      <c r="G98" s="70"/>
      <c r="H98" s="70"/>
      <c r="I98" s="70"/>
      <c r="J98" s="70"/>
    </row>
    <row r="99" spans="2:10" ht="30" customHeight="1">
      <c r="B99" s="69"/>
      <c r="C99" s="70"/>
      <c r="D99" s="70"/>
      <c r="E99" s="70"/>
      <c r="F99" s="71"/>
      <c r="G99" s="70"/>
      <c r="H99" s="70"/>
      <c r="I99" s="70"/>
      <c r="J99" s="70"/>
    </row>
    <row r="100" spans="2:10" ht="30" customHeight="1">
      <c r="B100" s="69"/>
      <c r="C100" s="70"/>
      <c r="D100" s="70"/>
      <c r="E100" s="70"/>
      <c r="F100" s="71"/>
      <c r="G100" s="70"/>
      <c r="H100" s="70"/>
      <c r="I100" s="70"/>
      <c r="J100" s="70"/>
    </row>
    <row r="101" spans="2:10" ht="30" customHeight="1">
      <c r="B101" s="69"/>
      <c r="C101" s="70"/>
      <c r="D101" s="70"/>
      <c r="E101" s="70"/>
      <c r="F101" s="71"/>
      <c r="G101" s="70"/>
      <c r="H101" s="70"/>
      <c r="I101" s="70"/>
      <c r="J101" s="70"/>
    </row>
    <row r="102" spans="2:10" ht="30" customHeight="1">
      <c r="B102" s="69"/>
      <c r="C102" s="70"/>
      <c r="D102" s="70"/>
      <c r="E102" s="70"/>
      <c r="F102" s="71"/>
      <c r="G102" s="70"/>
      <c r="H102" s="70"/>
      <c r="I102" s="70"/>
      <c r="J102" s="70"/>
    </row>
    <row r="103" spans="2:10" ht="30" customHeight="1">
      <c r="B103" s="69"/>
      <c r="C103" s="70"/>
      <c r="D103" s="70"/>
      <c r="E103" s="70"/>
      <c r="F103" s="71"/>
      <c r="G103" s="70"/>
      <c r="H103" s="70"/>
      <c r="I103" s="70"/>
      <c r="J103" s="70"/>
    </row>
    <row r="104" spans="2:10" ht="30" customHeight="1">
      <c r="B104" s="69"/>
      <c r="C104" s="70"/>
      <c r="D104" s="70"/>
      <c r="E104" s="70"/>
      <c r="F104" s="71"/>
      <c r="G104" s="70"/>
      <c r="H104" s="70"/>
      <c r="I104" s="70"/>
      <c r="J104" s="70"/>
    </row>
    <row r="105" spans="2:10" ht="30" customHeight="1">
      <c r="B105" s="69"/>
      <c r="C105" s="70"/>
      <c r="D105" s="70"/>
      <c r="E105" s="70"/>
      <c r="F105" s="71"/>
      <c r="G105" s="70"/>
      <c r="H105" s="70"/>
      <c r="I105" s="70"/>
      <c r="J105" s="70"/>
    </row>
    <row r="106" spans="2:10" ht="30" customHeight="1">
      <c r="B106" s="69"/>
      <c r="C106" s="70"/>
      <c r="D106" s="70"/>
      <c r="E106" s="70"/>
      <c r="F106" s="71"/>
      <c r="G106" s="70"/>
      <c r="H106" s="70"/>
      <c r="I106" s="70"/>
      <c r="J106" s="70"/>
    </row>
    <row r="107" spans="2:10" ht="30" customHeight="1">
      <c r="B107" s="69"/>
      <c r="C107" s="70"/>
      <c r="D107" s="70"/>
      <c r="E107" s="70"/>
      <c r="F107" s="71"/>
      <c r="G107" s="70"/>
      <c r="H107" s="70"/>
      <c r="I107" s="70"/>
      <c r="J107" s="70"/>
    </row>
    <row r="108" spans="2:10" ht="30" customHeight="1">
      <c r="B108" s="69"/>
      <c r="C108" s="70"/>
      <c r="D108" s="70"/>
      <c r="E108" s="70"/>
      <c r="F108" s="71"/>
      <c r="G108" s="70"/>
      <c r="H108" s="70"/>
      <c r="I108" s="70"/>
      <c r="J108" s="70"/>
    </row>
    <row r="109" spans="2:10" ht="30" customHeight="1">
      <c r="B109" s="69"/>
      <c r="C109" s="70"/>
      <c r="D109" s="70"/>
      <c r="E109" s="70"/>
      <c r="F109" s="71"/>
      <c r="G109" s="70"/>
      <c r="H109" s="70"/>
      <c r="I109" s="70"/>
      <c r="J109" s="70"/>
    </row>
    <row r="110" spans="2:10" ht="30" customHeight="1">
      <c r="B110" s="69"/>
      <c r="C110" s="70"/>
      <c r="D110" s="70"/>
      <c r="E110" s="70"/>
      <c r="F110" s="71"/>
      <c r="G110" s="70"/>
      <c r="H110" s="70"/>
      <c r="I110" s="70"/>
      <c r="J110" s="70"/>
    </row>
    <row r="111" spans="2:10" ht="30" customHeight="1">
      <c r="B111" s="69"/>
      <c r="C111" s="70"/>
      <c r="D111" s="70"/>
      <c r="E111" s="70"/>
      <c r="F111" s="71"/>
      <c r="G111" s="70"/>
      <c r="H111" s="70"/>
      <c r="I111" s="70"/>
      <c r="J111" s="70"/>
    </row>
    <row r="112" spans="2:10" ht="30" customHeight="1">
      <c r="B112" s="69"/>
      <c r="C112" s="70"/>
      <c r="D112" s="70"/>
      <c r="E112" s="70"/>
      <c r="F112" s="71"/>
      <c r="G112" s="70"/>
      <c r="H112" s="70"/>
      <c r="I112" s="70"/>
      <c r="J112" s="70"/>
    </row>
    <row r="113" spans="2:10" ht="30" customHeight="1">
      <c r="B113" s="69"/>
      <c r="C113" s="70"/>
      <c r="D113" s="70"/>
      <c r="E113" s="70"/>
      <c r="F113" s="71"/>
      <c r="G113" s="70"/>
      <c r="H113" s="70"/>
      <c r="I113" s="70"/>
      <c r="J113" s="70"/>
    </row>
    <row r="114" spans="2:10" ht="30" customHeight="1">
      <c r="B114" s="69"/>
      <c r="C114" s="70"/>
      <c r="D114" s="70"/>
      <c r="E114" s="70"/>
      <c r="F114" s="71"/>
      <c r="G114" s="70"/>
      <c r="H114" s="70"/>
      <c r="I114" s="70"/>
      <c r="J114" s="70"/>
    </row>
    <row r="115" spans="2:10" ht="30" customHeight="1">
      <c r="B115" s="69"/>
      <c r="C115" s="70"/>
      <c r="D115" s="70"/>
      <c r="E115" s="70"/>
      <c r="F115" s="71"/>
      <c r="G115" s="70"/>
      <c r="H115" s="70"/>
      <c r="I115" s="70"/>
      <c r="J115" s="70"/>
    </row>
    <row r="116" spans="2:10" ht="30" customHeight="1">
      <c r="B116" s="69"/>
      <c r="C116" s="70"/>
      <c r="D116" s="70"/>
      <c r="E116" s="70"/>
      <c r="F116" s="71"/>
      <c r="G116" s="70"/>
      <c r="H116" s="70"/>
      <c r="I116" s="70"/>
      <c r="J116" s="70"/>
    </row>
    <row r="117" spans="2:10" ht="30" customHeight="1">
      <c r="B117" s="69"/>
      <c r="C117" s="70"/>
      <c r="D117" s="70"/>
      <c r="E117" s="70"/>
      <c r="F117" s="71"/>
      <c r="G117" s="70"/>
      <c r="H117" s="70"/>
      <c r="I117" s="70"/>
      <c r="J117" s="70"/>
    </row>
    <row r="118" spans="2:10" ht="30" customHeight="1">
      <c r="B118" s="69"/>
      <c r="C118" s="70"/>
      <c r="D118" s="70"/>
      <c r="E118" s="70"/>
      <c r="F118" s="71"/>
      <c r="G118" s="70"/>
      <c r="H118" s="70"/>
      <c r="I118" s="70"/>
      <c r="J118" s="70"/>
    </row>
    <row r="119" spans="2:10" ht="30" customHeight="1">
      <c r="B119" s="69"/>
      <c r="C119" s="70"/>
      <c r="D119" s="70"/>
      <c r="E119" s="70"/>
      <c r="F119" s="71"/>
      <c r="G119" s="70"/>
      <c r="H119" s="70"/>
      <c r="I119" s="70"/>
      <c r="J119" s="70"/>
    </row>
    <row r="120" spans="2:10" ht="30" customHeight="1">
      <c r="B120" s="69"/>
      <c r="C120" s="70"/>
      <c r="D120" s="70"/>
      <c r="E120" s="70"/>
      <c r="F120" s="71"/>
      <c r="G120" s="70"/>
      <c r="H120" s="70"/>
      <c r="I120" s="70"/>
      <c r="J120" s="70"/>
    </row>
    <row r="121" spans="2:10" ht="30" customHeight="1">
      <c r="B121" s="69"/>
      <c r="C121" s="70"/>
      <c r="D121" s="70"/>
      <c r="E121" s="70"/>
      <c r="F121" s="71"/>
      <c r="G121" s="70"/>
      <c r="H121" s="70"/>
      <c r="I121" s="70"/>
      <c r="J121" s="70"/>
    </row>
    <row r="122" spans="2:10" ht="30" customHeight="1">
      <c r="B122" s="69"/>
      <c r="C122" s="70"/>
      <c r="D122" s="70"/>
      <c r="E122" s="70"/>
      <c r="F122" s="71"/>
      <c r="G122" s="70"/>
      <c r="H122" s="70"/>
      <c r="I122" s="70"/>
      <c r="J122" s="70"/>
    </row>
    <row r="123" spans="2:10" ht="30" customHeight="1">
      <c r="B123" s="69"/>
      <c r="C123" s="70"/>
      <c r="D123" s="70"/>
      <c r="E123" s="70"/>
      <c r="F123" s="71"/>
      <c r="G123" s="70"/>
      <c r="H123" s="70"/>
      <c r="I123" s="70"/>
      <c r="J123" s="70"/>
    </row>
    <row r="124" spans="2:10" ht="30" customHeight="1">
      <c r="B124" s="69"/>
      <c r="C124" s="70"/>
      <c r="D124" s="70"/>
      <c r="E124" s="70"/>
      <c r="F124" s="71"/>
      <c r="G124" s="70"/>
      <c r="H124" s="70"/>
      <c r="I124" s="70"/>
      <c r="J124" s="70"/>
    </row>
    <row r="125" spans="2:10" ht="30" customHeight="1">
      <c r="B125" s="69"/>
      <c r="C125" s="70"/>
      <c r="D125" s="70"/>
      <c r="E125" s="70"/>
      <c r="F125" s="71"/>
      <c r="G125" s="70"/>
      <c r="H125" s="70"/>
      <c r="I125" s="70"/>
      <c r="J125" s="70"/>
    </row>
    <row r="126" spans="2:10" ht="30" customHeight="1">
      <c r="B126" s="69"/>
      <c r="C126" s="70"/>
      <c r="D126" s="70"/>
      <c r="E126" s="70"/>
      <c r="F126" s="71"/>
      <c r="G126" s="70"/>
      <c r="H126" s="70"/>
      <c r="I126" s="70"/>
      <c r="J126" s="70"/>
    </row>
    <row r="127" spans="2:10" ht="30" customHeight="1">
      <c r="B127" s="69"/>
      <c r="C127" s="70"/>
      <c r="D127" s="70"/>
      <c r="E127" s="70"/>
      <c r="F127" s="71"/>
      <c r="G127" s="70"/>
      <c r="H127" s="70"/>
      <c r="I127" s="70"/>
      <c r="J127" s="70"/>
    </row>
    <row r="128" spans="2:10" ht="30" customHeight="1">
      <c r="B128" s="69"/>
      <c r="C128" s="70"/>
      <c r="D128" s="70"/>
      <c r="E128" s="70"/>
      <c r="F128" s="71"/>
      <c r="G128" s="70"/>
      <c r="H128" s="70"/>
      <c r="I128" s="70"/>
      <c r="J128" s="70"/>
    </row>
    <row r="129" spans="2:10" ht="30" customHeight="1">
      <c r="B129" s="69"/>
      <c r="C129" s="70"/>
      <c r="D129" s="70"/>
      <c r="E129" s="70"/>
      <c r="F129" s="71"/>
      <c r="G129" s="70"/>
      <c r="H129" s="70"/>
      <c r="I129" s="70"/>
      <c r="J129" s="70"/>
    </row>
    <row r="130" spans="2:10" ht="30" customHeight="1">
      <c r="B130" s="69"/>
      <c r="C130" s="70"/>
      <c r="D130" s="70"/>
      <c r="E130" s="70"/>
      <c r="F130" s="71"/>
      <c r="G130" s="70"/>
      <c r="H130" s="70"/>
      <c r="I130" s="70"/>
      <c r="J130" s="70"/>
    </row>
    <row r="131" spans="2:10" ht="30" customHeight="1">
      <c r="B131" s="69"/>
      <c r="C131" s="70"/>
      <c r="D131" s="70"/>
      <c r="E131" s="70"/>
      <c r="F131" s="71"/>
      <c r="G131" s="70"/>
      <c r="H131" s="70"/>
      <c r="I131" s="70"/>
      <c r="J131" s="70"/>
    </row>
    <row r="132" spans="2:10" ht="30" customHeight="1">
      <c r="B132" s="69"/>
      <c r="C132" s="70"/>
      <c r="D132" s="70"/>
      <c r="E132" s="70"/>
      <c r="F132" s="71"/>
      <c r="G132" s="70"/>
      <c r="H132" s="70"/>
      <c r="I132" s="70"/>
      <c r="J132" s="70"/>
    </row>
    <row r="133" spans="2:10" ht="30" customHeight="1">
      <c r="B133" s="69"/>
      <c r="C133" s="70"/>
      <c r="D133" s="70"/>
      <c r="E133" s="70"/>
      <c r="F133" s="71"/>
      <c r="G133" s="70"/>
      <c r="H133" s="70"/>
      <c r="I133" s="70"/>
      <c r="J133" s="70"/>
    </row>
    <row r="134" spans="2:10" ht="30" customHeight="1">
      <c r="B134" s="69"/>
      <c r="C134" s="70"/>
      <c r="D134" s="70"/>
      <c r="E134" s="70"/>
      <c r="F134" s="71"/>
      <c r="G134" s="70"/>
      <c r="H134" s="70"/>
      <c r="I134" s="70"/>
      <c r="J134" s="70"/>
    </row>
    <row r="135" spans="2:10" ht="30" customHeight="1">
      <c r="B135" s="69"/>
      <c r="C135" s="70"/>
      <c r="D135" s="70"/>
      <c r="E135" s="70"/>
      <c r="F135" s="71"/>
      <c r="G135" s="70"/>
      <c r="H135" s="70"/>
      <c r="I135" s="70"/>
      <c r="J135" s="70"/>
    </row>
    <row r="136" spans="2:10" ht="30" customHeight="1">
      <c r="B136" s="69"/>
      <c r="C136" s="70"/>
      <c r="D136" s="70"/>
      <c r="E136" s="70"/>
      <c r="F136" s="71"/>
      <c r="G136" s="70"/>
      <c r="H136" s="70"/>
      <c r="I136" s="70"/>
      <c r="J136" s="70"/>
    </row>
    <row r="137" spans="2:10" ht="30" customHeight="1">
      <c r="B137" s="69"/>
      <c r="C137" s="70"/>
      <c r="D137" s="70"/>
      <c r="E137" s="70"/>
      <c r="F137" s="71"/>
      <c r="G137" s="70"/>
      <c r="H137" s="70"/>
      <c r="I137" s="70"/>
      <c r="J137" s="70"/>
    </row>
    <row r="138" spans="2:10" ht="30" customHeight="1">
      <c r="B138" s="69"/>
      <c r="C138" s="70"/>
      <c r="D138" s="70"/>
      <c r="E138" s="70"/>
      <c r="F138" s="71"/>
      <c r="G138" s="70"/>
      <c r="H138" s="70"/>
      <c r="I138" s="70"/>
      <c r="J138" s="70"/>
    </row>
    <row r="139" spans="2:10" ht="30" customHeight="1">
      <c r="B139" s="69"/>
      <c r="C139" s="70"/>
      <c r="D139" s="70"/>
      <c r="E139" s="70"/>
      <c r="F139" s="71"/>
      <c r="G139" s="70"/>
      <c r="H139" s="70"/>
      <c r="I139" s="70"/>
      <c r="J139" s="70"/>
    </row>
    <row r="140" spans="2:10" ht="30" customHeight="1">
      <c r="B140" s="69"/>
      <c r="C140" s="70"/>
      <c r="D140" s="70"/>
      <c r="E140" s="70"/>
      <c r="F140" s="71"/>
      <c r="G140" s="70"/>
      <c r="H140" s="70"/>
      <c r="I140" s="70"/>
      <c r="J140" s="70"/>
    </row>
    <row r="141" spans="2:10" ht="30" customHeight="1">
      <c r="B141" s="69"/>
      <c r="C141" s="70"/>
      <c r="D141" s="70"/>
      <c r="E141" s="70"/>
      <c r="F141" s="71"/>
      <c r="G141" s="70"/>
      <c r="H141" s="70"/>
      <c r="I141" s="70"/>
      <c r="J141" s="70"/>
    </row>
    <row r="142" spans="2:10" ht="30" customHeight="1">
      <c r="B142" s="69"/>
      <c r="C142" s="70"/>
      <c r="D142" s="70"/>
      <c r="E142" s="70"/>
      <c r="F142" s="71"/>
      <c r="G142" s="70"/>
      <c r="H142" s="70"/>
      <c r="I142" s="70"/>
      <c r="J142" s="70"/>
    </row>
    <row r="143" spans="2:10" ht="30" customHeight="1">
      <c r="B143" s="69"/>
      <c r="C143" s="70"/>
      <c r="D143" s="70"/>
      <c r="E143" s="70"/>
      <c r="F143" s="71"/>
      <c r="G143" s="70"/>
      <c r="H143" s="70"/>
      <c r="I143" s="70"/>
      <c r="J143" s="70"/>
    </row>
    <row r="144" spans="2:10" ht="30" customHeight="1">
      <c r="B144" s="69"/>
      <c r="C144" s="70"/>
      <c r="D144" s="70"/>
      <c r="E144" s="70"/>
      <c r="F144" s="71"/>
      <c r="G144" s="70"/>
      <c r="H144" s="70"/>
      <c r="I144" s="70"/>
      <c r="J144" s="70"/>
    </row>
    <row r="145" spans="2:10" ht="30" customHeight="1">
      <c r="B145" s="69"/>
      <c r="C145" s="70"/>
      <c r="D145" s="70"/>
      <c r="E145" s="70"/>
      <c r="F145" s="71"/>
      <c r="G145" s="70"/>
      <c r="H145" s="70"/>
      <c r="I145" s="70"/>
      <c r="J145" s="70"/>
    </row>
    <row r="146" spans="2:10" ht="30" customHeight="1">
      <c r="B146" s="69"/>
      <c r="C146" s="70"/>
      <c r="D146" s="70"/>
      <c r="E146" s="70"/>
      <c r="F146" s="71"/>
      <c r="G146" s="70"/>
      <c r="H146" s="70"/>
      <c r="I146" s="70"/>
      <c r="J146" s="70"/>
    </row>
    <row r="147" spans="2:10" ht="30" customHeight="1">
      <c r="B147" s="69"/>
      <c r="C147" s="70"/>
      <c r="D147" s="70"/>
      <c r="E147" s="70"/>
      <c r="F147" s="71"/>
      <c r="G147" s="70"/>
      <c r="H147" s="70"/>
      <c r="I147" s="70"/>
      <c r="J147" s="70"/>
    </row>
    <row r="148" spans="2:10" ht="30" customHeight="1">
      <c r="B148" s="69"/>
      <c r="C148" s="70"/>
      <c r="D148" s="70"/>
      <c r="E148" s="70"/>
      <c r="F148" s="71"/>
      <c r="G148" s="70"/>
      <c r="H148" s="70"/>
      <c r="I148" s="70"/>
      <c r="J148" s="70"/>
    </row>
    <row r="149" spans="2:10" ht="30" customHeight="1">
      <c r="B149" s="69"/>
      <c r="C149" s="70"/>
      <c r="D149" s="70"/>
      <c r="E149" s="70"/>
      <c r="F149" s="71"/>
      <c r="G149" s="70"/>
      <c r="H149" s="70"/>
      <c r="I149" s="70"/>
      <c r="J149" s="70"/>
    </row>
    <row r="150" spans="2:10" ht="30" customHeight="1">
      <c r="B150" s="69"/>
      <c r="C150" s="70"/>
      <c r="D150" s="70"/>
      <c r="E150" s="70"/>
      <c r="F150" s="71"/>
      <c r="G150" s="70"/>
      <c r="H150" s="70"/>
      <c r="I150" s="70"/>
      <c r="J150" s="70"/>
    </row>
    <row r="151" spans="2:10" ht="30" customHeight="1">
      <c r="B151" s="69"/>
      <c r="C151" s="70"/>
      <c r="D151" s="70"/>
      <c r="E151" s="70"/>
      <c r="F151" s="71"/>
      <c r="G151" s="70"/>
      <c r="H151" s="70"/>
      <c r="I151" s="70"/>
      <c r="J151" s="70"/>
    </row>
    <row r="152" spans="2:10" ht="30" customHeight="1">
      <c r="B152" s="69"/>
      <c r="C152" s="70"/>
      <c r="D152" s="70"/>
      <c r="E152" s="70"/>
      <c r="F152" s="71"/>
      <c r="G152" s="70"/>
      <c r="H152" s="70"/>
      <c r="I152" s="70"/>
      <c r="J152" s="70"/>
    </row>
    <row r="153" spans="2:10" ht="30" customHeight="1">
      <c r="B153" s="69"/>
      <c r="C153" s="70"/>
      <c r="D153" s="70"/>
      <c r="E153" s="70"/>
      <c r="F153" s="71"/>
      <c r="G153" s="70"/>
      <c r="H153" s="70"/>
      <c r="I153" s="70"/>
      <c r="J153" s="70"/>
    </row>
    <row r="154" spans="2:10" ht="30" customHeight="1">
      <c r="B154" s="69"/>
      <c r="C154" s="70"/>
      <c r="D154" s="70"/>
      <c r="E154" s="70"/>
      <c r="F154" s="71"/>
      <c r="G154" s="70"/>
      <c r="H154" s="70"/>
      <c r="I154" s="70"/>
      <c r="J154" s="70"/>
    </row>
    <row r="155" spans="2:10" ht="30" customHeight="1">
      <c r="B155" s="69"/>
      <c r="C155" s="70"/>
      <c r="D155" s="70"/>
      <c r="E155" s="70"/>
      <c r="F155" s="71"/>
      <c r="G155" s="70"/>
      <c r="H155" s="70"/>
      <c r="I155" s="70"/>
      <c r="J155" s="70"/>
    </row>
    <row r="156" spans="2:10" ht="30" customHeight="1">
      <c r="B156" s="69"/>
      <c r="C156" s="70"/>
      <c r="D156" s="70"/>
      <c r="E156" s="70"/>
      <c r="F156" s="71"/>
      <c r="G156" s="70"/>
      <c r="H156" s="70"/>
      <c r="I156" s="70"/>
      <c r="J156" s="70"/>
    </row>
    <row r="157" spans="2:10" ht="30" customHeight="1">
      <c r="B157" s="69"/>
      <c r="C157" s="70"/>
      <c r="D157" s="70"/>
      <c r="E157" s="70"/>
      <c r="F157" s="71"/>
      <c r="G157" s="70"/>
      <c r="H157" s="70"/>
      <c r="I157" s="70"/>
      <c r="J157" s="70"/>
    </row>
    <row r="158" spans="2:10" ht="30" customHeight="1">
      <c r="B158" s="69"/>
      <c r="C158" s="70"/>
      <c r="D158" s="70"/>
      <c r="E158" s="70"/>
      <c r="F158" s="71"/>
      <c r="G158" s="70"/>
      <c r="H158" s="70"/>
      <c r="I158" s="70"/>
      <c r="J158" s="70"/>
    </row>
    <row r="159" spans="2:10" ht="30" customHeight="1">
      <c r="B159" s="69"/>
      <c r="C159" s="70"/>
      <c r="D159" s="70"/>
      <c r="E159" s="70"/>
      <c r="F159" s="71"/>
      <c r="G159" s="70"/>
      <c r="H159" s="70"/>
      <c r="I159" s="70"/>
      <c r="J159" s="70"/>
    </row>
    <row r="160" spans="2:10" ht="30" customHeight="1">
      <c r="B160" s="69"/>
      <c r="C160" s="70"/>
      <c r="D160" s="70"/>
      <c r="E160" s="70"/>
      <c r="F160" s="71"/>
      <c r="G160" s="70"/>
      <c r="H160" s="70"/>
      <c r="I160" s="70"/>
      <c r="J160" s="70"/>
    </row>
    <row r="161" spans="2:10" ht="30" customHeight="1">
      <c r="B161" s="69"/>
      <c r="C161" s="70"/>
      <c r="D161" s="70"/>
      <c r="E161" s="70"/>
      <c r="F161" s="71"/>
      <c r="G161" s="70"/>
      <c r="H161" s="70"/>
      <c r="I161" s="70"/>
      <c r="J161" s="70"/>
    </row>
    <row r="162" spans="2:10" ht="30" customHeight="1">
      <c r="B162" s="69"/>
      <c r="C162" s="70"/>
      <c r="D162" s="70"/>
      <c r="E162" s="70"/>
      <c r="F162" s="71"/>
      <c r="G162" s="70"/>
      <c r="H162" s="70"/>
      <c r="I162" s="70"/>
      <c r="J162" s="70"/>
    </row>
    <row r="163" spans="2:10" ht="30" customHeight="1">
      <c r="B163" s="69"/>
      <c r="C163" s="70"/>
      <c r="D163" s="70"/>
      <c r="E163" s="70"/>
      <c r="F163" s="71"/>
      <c r="G163" s="70"/>
      <c r="H163" s="70"/>
      <c r="I163" s="70"/>
      <c r="J163" s="70"/>
    </row>
    <row r="164" spans="2:10" ht="30" customHeight="1">
      <c r="B164" s="69"/>
      <c r="C164" s="70"/>
      <c r="D164" s="70"/>
      <c r="E164" s="70"/>
      <c r="F164" s="71"/>
      <c r="G164" s="70"/>
      <c r="H164" s="70"/>
      <c r="I164" s="70"/>
      <c r="J164" s="70"/>
    </row>
    <row r="165" spans="2:10" ht="30" customHeight="1">
      <c r="B165" s="69"/>
      <c r="C165" s="70"/>
      <c r="D165" s="70"/>
      <c r="E165" s="70"/>
      <c r="F165" s="71"/>
      <c r="G165" s="70"/>
      <c r="H165" s="70"/>
      <c r="I165" s="70"/>
      <c r="J165" s="70"/>
    </row>
    <row r="166" spans="2:10" ht="30" customHeight="1">
      <c r="B166" s="69"/>
      <c r="C166" s="70"/>
      <c r="D166" s="70"/>
      <c r="E166" s="70"/>
      <c r="F166" s="71"/>
      <c r="G166" s="70"/>
      <c r="H166" s="70"/>
      <c r="I166" s="70"/>
      <c r="J166" s="70"/>
    </row>
    <row r="167" spans="2:10" ht="30" customHeight="1">
      <c r="B167" s="69"/>
      <c r="C167" s="70"/>
      <c r="D167" s="70"/>
      <c r="E167" s="70"/>
      <c r="F167" s="71"/>
      <c r="G167" s="70"/>
      <c r="H167" s="70"/>
      <c r="I167" s="70"/>
      <c r="J167" s="70"/>
    </row>
    <row r="168" spans="2:10" ht="30" customHeight="1">
      <c r="B168" s="69"/>
      <c r="C168" s="70"/>
      <c r="D168" s="70"/>
      <c r="E168" s="70"/>
      <c r="F168" s="71"/>
      <c r="G168" s="70"/>
      <c r="H168" s="70"/>
      <c r="I168" s="70"/>
      <c r="J168" s="70"/>
    </row>
    <row r="169" spans="2:10" ht="30" customHeight="1">
      <c r="B169" s="69"/>
      <c r="C169" s="70"/>
      <c r="D169" s="70"/>
      <c r="E169" s="70"/>
      <c r="F169" s="71"/>
      <c r="G169" s="70"/>
      <c r="H169" s="70"/>
      <c r="I169" s="70"/>
      <c r="J169" s="70"/>
    </row>
    <row r="170" spans="2:10" ht="30" customHeight="1">
      <c r="B170" s="69"/>
      <c r="C170" s="70"/>
      <c r="D170" s="70"/>
      <c r="E170" s="70"/>
      <c r="F170" s="71"/>
      <c r="G170" s="70"/>
      <c r="H170" s="70"/>
      <c r="I170" s="70"/>
      <c r="J170" s="70"/>
    </row>
    <row r="171" spans="2:10" ht="30" customHeight="1">
      <c r="B171" s="69"/>
      <c r="C171" s="70"/>
      <c r="D171" s="70"/>
      <c r="E171" s="70"/>
      <c r="F171" s="71"/>
      <c r="G171" s="70"/>
      <c r="H171" s="70"/>
      <c r="I171" s="70"/>
      <c r="J171" s="70"/>
    </row>
    <row r="172" spans="2:10" ht="30" customHeight="1">
      <c r="B172" s="69"/>
      <c r="C172" s="70"/>
      <c r="D172" s="70"/>
      <c r="E172" s="70"/>
      <c r="F172" s="71"/>
      <c r="G172" s="70"/>
      <c r="H172" s="70"/>
      <c r="I172" s="70"/>
      <c r="J172" s="70"/>
    </row>
    <row r="173" spans="2:10" ht="30" customHeight="1">
      <c r="B173" s="69"/>
      <c r="C173" s="70"/>
      <c r="D173" s="70"/>
      <c r="E173" s="70"/>
      <c r="F173" s="71"/>
      <c r="G173" s="70"/>
      <c r="H173" s="70"/>
      <c r="I173" s="70"/>
      <c r="J173" s="70"/>
    </row>
    <row r="174" spans="2:10" ht="30" customHeight="1">
      <c r="B174" s="69"/>
      <c r="C174" s="70"/>
      <c r="D174" s="70"/>
      <c r="E174" s="70"/>
      <c r="F174" s="71"/>
      <c r="G174" s="70"/>
      <c r="H174" s="70"/>
      <c r="I174" s="70"/>
      <c r="J174" s="70"/>
    </row>
    <row r="175" spans="2:10" ht="30" customHeight="1">
      <c r="B175" s="69"/>
      <c r="C175" s="70"/>
      <c r="D175" s="70"/>
      <c r="E175" s="70"/>
      <c r="F175" s="71"/>
      <c r="G175" s="70"/>
      <c r="H175" s="70"/>
      <c r="I175" s="70"/>
      <c r="J175" s="70"/>
    </row>
    <row r="176" spans="2:10" ht="30" customHeight="1">
      <c r="B176" s="69"/>
      <c r="C176" s="70"/>
      <c r="D176" s="70"/>
      <c r="E176" s="70"/>
      <c r="F176" s="71"/>
      <c r="G176" s="70"/>
      <c r="H176" s="70"/>
      <c r="I176" s="70"/>
      <c r="J176" s="70"/>
    </row>
    <row r="177" spans="2:10" ht="30" customHeight="1">
      <c r="B177" s="69"/>
      <c r="C177" s="70"/>
      <c r="D177" s="70"/>
      <c r="E177" s="70"/>
      <c r="F177" s="71"/>
      <c r="G177" s="70"/>
      <c r="H177" s="70"/>
      <c r="I177" s="70"/>
      <c r="J177" s="70"/>
    </row>
    <row r="178" spans="2:10" ht="30" customHeight="1">
      <c r="B178" s="69"/>
      <c r="C178" s="70"/>
      <c r="D178" s="70"/>
      <c r="E178" s="70"/>
      <c r="F178" s="71"/>
      <c r="G178" s="70"/>
      <c r="H178" s="70"/>
      <c r="I178" s="70"/>
      <c r="J178" s="70"/>
    </row>
    <row r="179" spans="2:10" ht="30" customHeight="1">
      <c r="B179" s="69"/>
      <c r="C179" s="70"/>
      <c r="D179" s="70"/>
      <c r="E179" s="70"/>
      <c r="F179" s="71"/>
      <c r="G179" s="70"/>
      <c r="H179" s="70"/>
      <c r="I179" s="70"/>
      <c r="J179" s="70"/>
    </row>
    <row r="180" spans="2:10" ht="30" customHeight="1">
      <c r="B180" s="69"/>
      <c r="C180" s="70"/>
      <c r="D180" s="70"/>
      <c r="E180" s="70"/>
      <c r="F180" s="71"/>
      <c r="G180" s="70"/>
      <c r="H180" s="70"/>
      <c r="I180" s="70"/>
      <c r="J180" s="70"/>
    </row>
    <row r="181" spans="2:10" ht="30" customHeight="1">
      <c r="B181" s="69"/>
      <c r="C181" s="70"/>
      <c r="D181" s="70"/>
      <c r="E181" s="70"/>
      <c r="F181" s="71"/>
      <c r="G181" s="70"/>
      <c r="H181" s="70"/>
      <c r="I181" s="70"/>
      <c r="J181" s="70"/>
    </row>
    <row r="182" spans="2:10" ht="30" customHeight="1">
      <c r="B182" s="69"/>
      <c r="C182" s="70"/>
      <c r="D182" s="70"/>
      <c r="E182" s="70"/>
      <c r="F182" s="71"/>
      <c r="G182" s="70"/>
      <c r="H182" s="70"/>
      <c r="I182" s="70"/>
      <c r="J182" s="70"/>
    </row>
    <row r="183" spans="2:10" ht="30" customHeight="1">
      <c r="B183" s="69"/>
      <c r="C183" s="70"/>
      <c r="D183" s="70"/>
      <c r="E183" s="70"/>
      <c r="F183" s="71"/>
      <c r="G183" s="70"/>
      <c r="H183" s="70"/>
      <c r="I183" s="70"/>
      <c r="J183" s="70"/>
    </row>
    <row r="184" spans="2:10" ht="30" customHeight="1">
      <c r="B184" s="69"/>
      <c r="C184" s="70"/>
      <c r="D184" s="70"/>
      <c r="E184" s="70"/>
      <c r="F184" s="71"/>
      <c r="G184" s="70"/>
      <c r="H184" s="70"/>
      <c r="I184" s="70"/>
      <c r="J184" s="70"/>
    </row>
    <row r="185" spans="2:10" ht="30" customHeight="1">
      <c r="B185" s="69"/>
      <c r="C185" s="70"/>
      <c r="D185" s="70"/>
      <c r="E185" s="70"/>
      <c r="F185" s="71"/>
      <c r="G185" s="70"/>
      <c r="H185" s="70"/>
      <c r="I185" s="70"/>
      <c r="J185" s="70"/>
    </row>
    <row r="186" spans="2:10" ht="30" customHeight="1">
      <c r="B186" s="69"/>
      <c r="C186" s="70"/>
      <c r="D186" s="70"/>
      <c r="E186" s="70"/>
      <c r="F186" s="71"/>
      <c r="G186" s="70"/>
      <c r="H186" s="70"/>
      <c r="I186" s="70"/>
      <c r="J186" s="70"/>
    </row>
    <row r="187" spans="2:10" ht="30" customHeight="1">
      <c r="B187" s="69"/>
      <c r="C187" s="70"/>
      <c r="D187" s="70"/>
      <c r="E187" s="70"/>
      <c r="F187" s="71"/>
      <c r="G187" s="70"/>
      <c r="H187" s="70"/>
      <c r="I187" s="70"/>
      <c r="J187" s="70"/>
    </row>
    <row r="188" spans="2:10" ht="30" customHeight="1">
      <c r="B188" s="69"/>
      <c r="C188" s="70"/>
      <c r="D188" s="70"/>
      <c r="E188" s="70"/>
      <c r="F188" s="71"/>
      <c r="G188" s="70"/>
      <c r="H188" s="70"/>
      <c r="I188" s="70"/>
      <c r="J188" s="70"/>
    </row>
    <row r="189" spans="2:10" ht="30" customHeight="1">
      <c r="B189" s="69"/>
      <c r="C189" s="70"/>
      <c r="D189" s="70"/>
      <c r="E189" s="70"/>
      <c r="F189" s="71"/>
      <c r="G189" s="70"/>
      <c r="H189" s="70"/>
      <c r="I189" s="70"/>
      <c r="J189" s="70"/>
    </row>
    <row r="190" spans="2:10" ht="30" customHeight="1">
      <c r="B190" s="69"/>
      <c r="C190" s="70"/>
      <c r="D190" s="70"/>
      <c r="E190" s="70"/>
      <c r="F190" s="71"/>
      <c r="G190" s="70"/>
      <c r="H190" s="70"/>
      <c r="I190" s="70"/>
      <c r="J190" s="70"/>
    </row>
    <row r="191" spans="2:10" ht="30" customHeight="1">
      <c r="B191" s="69"/>
      <c r="C191" s="70"/>
      <c r="D191" s="70"/>
      <c r="E191" s="70"/>
      <c r="F191" s="71"/>
      <c r="G191" s="70"/>
      <c r="H191" s="70"/>
      <c r="I191" s="70"/>
      <c r="J191" s="70"/>
    </row>
    <row r="192" spans="2:10" ht="30" customHeight="1">
      <c r="B192" s="69"/>
      <c r="C192" s="70"/>
      <c r="D192" s="70"/>
      <c r="E192" s="70"/>
      <c r="F192" s="71"/>
      <c r="G192" s="70"/>
      <c r="H192" s="70"/>
      <c r="I192" s="70"/>
      <c r="J192" s="70"/>
    </row>
    <row r="193" spans="2:10" ht="30" customHeight="1">
      <c r="B193" s="69"/>
      <c r="C193" s="70"/>
      <c r="D193" s="70"/>
      <c r="E193" s="70"/>
      <c r="F193" s="71"/>
      <c r="G193" s="70"/>
      <c r="H193" s="70"/>
      <c r="I193" s="70"/>
      <c r="J193" s="70"/>
    </row>
    <row r="194" spans="2:10" ht="30" customHeight="1">
      <c r="B194" s="69"/>
      <c r="C194" s="70"/>
      <c r="D194" s="70"/>
      <c r="E194" s="70"/>
      <c r="F194" s="71"/>
      <c r="G194" s="70"/>
      <c r="H194" s="70"/>
      <c r="I194" s="70"/>
      <c r="J194" s="70"/>
    </row>
    <row r="195" spans="2:10" ht="30" customHeight="1">
      <c r="B195" s="69"/>
      <c r="C195" s="70"/>
      <c r="D195" s="70"/>
      <c r="E195" s="70"/>
      <c r="F195" s="71"/>
      <c r="G195" s="70"/>
      <c r="H195" s="70"/>
      <c r="I195" s="70"/>
      <c r="J195" s="70"/>
    </row>
    <row r="196" spans="2:10" ht="30" customHeight="1">
      <c r="B196" s="69"/>
      <c r="C196" s="70"/>
      <c r="D196" s="70"/>
      <c r="E196" s="70"/>
      <c r="F196" s="71"/>
      <c r="G196" s="70"/>
      <c r="H196" s="70"/>
      <c r="I196" s="70"/>
      <c r="J196" s="70"/>
    </row>
    <row r="197" spans="2:10" ht="30" customHeight="1">
      <c r="B197" s="69"/>
      <c r="C197" s="70"/>
      <c r="D197" s="70"/>
      <c r="E197" s="70"/>
      <c r="F197" s="71"/>
      <c r="G197" s="70"/>
      <c r="H197" s="70"/>
      <c r="I197" s="70"/>
      <c r="J197" s="70"/>
    </row>
    <row r="198" spans="2:10" ht="30" customHeight="1">
      <c r="B198" s="69"/>
      <c r="C198" s="70"/>
      <c r="D198" s="70"/>
      <c r="E198" s="70"/>
      <c r="F198" s="71"/>
      <c r="G198" s="70"/>
      <c r="H198" s="70"/>
      <c r="I198" s="70"/>
      <c r="J198" s="70"/>
    </row>
    <row r="199" spans="2:10" ht="30" customHeight="1">
      <c r="B199" s="69"/>
      <c r="C199" s="70"/>
      <c r="D199" s="70"/>
      <c r="E199" s="70"/>
      <c r="F199" s="71"/>
      <c r="G199" s="70"/>
      <c r="H199" s="70"/>
      <c r="I199" s="70"/>
      <c r="J199" s="70"/>
    </row>
    <row r="200" spans="2:10" ht="30" customHeight="1">
      <c r="B200" s="69"/>
      <c r="C200" s="70"/>
      <c r="D200" s="70"/>
      <c r="E200" s="70"/>
      <c r="F200" s="71"/>
      <c r="G200" s="70"/>
      <c r="H200" s="70"/>
      <c r="I200" s="70"/>
      <c r="J200" s="70"/>
    </row>
    <row r="201" spans="2:10" ht="30" customHeight="1">
      <c r="B201" s="69"/>
      <c r="C201" s="70"/>
      <c r="D201" s="70"/>
      <c r="E201" s="70"/>
      <c r="F201" s="71"/>
      <c r="G201" s="70"/>
      <c r="H201" s="70"/>
      <c r="I201" s="70"/>
      <c r="J201" s="70"/>
    </row>
    <row r="202" spans="2:10" ht="30" customHeight="1">
      <c r="B202" s="69"/>
      <c r="C202" s="70"/>
      <c r="D202" s="70"/>
      <c r="E202" s="70"/>
      <c r="F202" s="71"/>
      <c r="G202" s="70"/>
      <c r="H202" s="70"/>
      <c r="I202" s="70"/>
      <c r="J202" s="70"/>
    </row>
    <row r="203" spans="2:10" ht="30" customHeight="1">
      <c r="B203" s="69"/>
      <c r="C203" s="70"/>
      <c r="D203" s="70"/>
      <c r="E203" s="70"/>
      <c r="F203" s="71"/>
      <c r="G203" s="70"/>
      <c r="H203" s="70"/>
      <c r="I203" s="70"/>
      <c r="J203" s="70"/>
    </row>
    <row r="204" spans="2:10" ht="30" customHeight="1">
      <c r="B204" s="69"/>
      <c r="C204" s="70"/>
      <c r="D204" s="70"/>
      <c r="E204" s="70"/>
      <c r="F204" s="71"/>
      <c r="G204" s="70"/>
      <c r="H204" s="70"/>
      <c r="I204" s="70"/>
      <c r="J204" s="70"/>
    </row>
    <row r="205" spans="2:10" ht="30" customHeight="1">
      <c r="B205" s="69"/>
      <c r="C205" s="70"/>
      <c r="D205" s="70"/>
      <c r="E205" s="70"/>
      <c r="F205" s="71"/>
      <c r="G205" s="70"/>
      <c r="H205" s="70"/>
      <c r="I205" s="70"/>
      <c r="J205" s="70"/>
    </row>
    <row r="206" spans="2:10" ht="30" customHeight="1">
      <c r="B206" s="69"/>
      <c r="C206" s="70"/>
      <c r="D206" s="70"/>
      <c r="E206" s="70"/>
      <c r="F206" s="71"/>
      <c r="G206" s="70"/>
      <c r="H206" s="70"/>
      <c r="I206" s="70"/>
      <c r="J206" s="70"/>
    </row>
    <row r="207" spans="2:10" ht="30" customHeight="1">
      <c r="B207" s="69"/>
      <c r="C207" s="70"/>
      <c r="D207" s="70"/>
      <c r="E207" s="70"/>
      <c r="F207" s="71"/>
      <c r="G207" s="70"/>
      <c r="H207" s="70"/>
      <c r="I207" s="70"/>
      <c r="J207" s="70"/>
    </row>
    <row r="208" spans="2:10" ht="30" customHeight="1">
      <c r="B208" s="69"/>
      <c r="C208" s="70"/>
      <c r="D208" s="70"/>
      <c r="E208" s="70"/>
      <c r="F208" s="71"/>
      <c r="G208" s="70"/>
      <c r="H208" s="70"/>
      <c r="I208" s="70"/>
      <c r="J208" s="70"/>
    </row>
    <row r="209" spans="2:10" ht="30" customHeight="1">
      <c r="B209" s="69"/>
      <c r="C209" s="70"/>
      <c r="D209" s="70"/>
      <c r="E209" s="70"/>
      <c r="F209" s="71"/>
      <c r="G209" s="70"/>
      <c r="H209" s="70"/>
      <c r="I209" s="70"/>
      <c r="J209" s="70"/>
    </row>
    <row r="210" spans="2:10" ht="30" customHeight="1">
      <c r="B210" s="69"/>
      <c r="C210" s="70"/>
      <c r="D210" s="70"/>
      <c r="E210" s="70"/>
      <c r="F210" s="71"/>
      <c r="G210" s="70"/>
      <c r="H210" s="70"/>
      <c r="I210" s="70"/>
      <c r="J210" s="70"/>
    </row>
    <row r="211" spans="2:10" ht="30" customHeight="1">
      <c r="B211" s="69"/>
      <c r="C211" s="70"/>
      <c r="D211" s="70"/>
      <c r="E211" s="70"/>
      <c r="F211" s="71"/>
      <c r="G211" s="70"/>
      <c r="H211" s="70"/>
      <c r="I211" s="70"/>
      <c r="J211" s="70"/>
    </row>
    <row r="212" spans="2:10" ht="30" customHeight="1">
      <c r="B212" s="69"/>
      <c r="C212" s="70"/>
      <c r="D212" s="70"/>
      <c r="E212" s="70"/>
      <c r="F212" s="71"/>
      <c r="G212" s="70"/>
      <c r="H212" s="70"/>
      <c r="I212" s="70"/>
      <c r="J212" s="70"/>
    </row>
    <row r="213" spans="2:10" ht="30" customHeight="1">
      <c r="B213" s="69"/>
      <c r="C213" s="70"/>
      <c r="D213" s="70"/>
      <c r="E213" s="70"/>
      <c r="F213" s="71"/>
      <c r="G213" s="70"/>
      <c r="H213" s="70"/>
      <c r="I213" s="70"/>
      <c r="J213" s="70"/>
    </row>
    <row r="214" spans="2:10" ht="30" customHeight="1">
      <c r="B214" s="69"/>
      <c r="C214" s="70"/>
      <c r="D214" s="70"/>
      <c r="E214" s="70"/>
      <c r="F214" s="71"/>
      <c r="G214" s="70"/>
      <c r="H214" s="70"/>
      <c r="I214" s="70"/>
      <c r="J214" s="70"/>
    </row>
    <row r="215" spans="2:10" ht="30" customHeight="1">
      <c r="B215" s="69"/>
      <c r="C215" s="70"/>
      <c r="D215" s="70"/>
      <c r="E215" s="70"/>
      <c r="F215" s="71"/>
      <c r="G215" s="70"/>
      <c r="H215" s="70"/>
      <c r="I215" s="70"/>
      <c r="J215" s="70"/>
    </row>
    <row r="216" spans="2:10" ht="30" customHeight="1">
      <c r="B216" s="69"/>
      <c r="C216" s="70"/>
      <c r="D216" s="70"/>
      <c r="E216" s="70"/>
      <c r="F216" s="71"/>
      <c r="G216" s="70"/>
      <c r="H216" s="70"/>
      <c r="I216" s="70"/>
      <c r="J216" s="70"/>
    </row>
    <row r="217" spans="2:10" ht="30" customHeight="1">
      <c r="B217" s="69"/>
      <c r="C217" s="70"/>
      <c r="D217" s="70"/>
      <c r="E217" s="70"/>
      <c r="F217" s="71"/>
      <c r="G217" s="70"/>
      <c r="H217" s="70"/>
      <c r="I217" s="70"/>
      <c r="J217" s="70"/>
    </row>
    <row r="218" spans="2:10" ht="30" customHeight="1">
      <c r="B218" s="69"/>
      <c r="C218" s="70"/>
      <c r="D218" s="70"/>
      <c r="E218" s="70"/>
      <c r="F218" s="71"/>
      <c r="G218" s="70"/>
      <c r="H218" s="70"/>
      <c r="I218" s="70"/>
      <c r="J218" s="70"/>
    </row>
    <row r="219" spans="2:10" ht="30" customHeight="1">
      <c r="B219" s="69"/>
      <c r="C219" s="70"/>
      <c r="D219" s="70"/>
      <c r="E219" s="70"/>
      <c r="F219" s="71"/>
      <c r="G219" s="70"/>
      <c r="H219" s="70"/>
      <c r="I219" s="70"/>
      <c r="J219" s="70"/>
    </row>
    <row r="220" spans="2:10" ht="30" customHeight="1">
      <c r="B220" s="69"/>
      <c r="C220" s="70"/>
      <c r="D220" s="70"/>
      <c r="E220" s="70"/>
      <c r="F220" s="71"/>
      <c r="G220" s="70"/>
      <c r="H220" s="70"/>
      <c r="I220" s="70"/>
      <c r="J220" s="70"/>
    </row>
    <row r="221" spans="2:10" ht="30" customHeight="1">
      <c r="B221" s="69"/>
      <c r="C221" s="70"/>
      <c r="D221" s="70"/>
      <c r="E221" s="70"/>
      <c r="F221" s="71"/>
      <c r="G221" s="70"/>
      <c r="H221" s="70"/>
      <c r="I221" s="70"/>
      <c r="J221" s="70"/>
    </row>
    <row r="222" spans="2:10" ht="30" customHeight="1">
      <c r="B222" s="69"/>
      <c r="C222" s="70"/>
      <c r="D222" s="70"/>
      <c r="E222" s="70"/>
      <c r="F222" s="71"/>
      <c r="G222" s="70"/>
      <c r="H222" s="70"/>
      <c r="I222" s="70"/>
      <c r="J222" s="70"/>
    </row>
    <row r="223" spans="2:10" ht="30" customHeight="1">
      <c r="B223" s="69"/>
      <c r="C223" s="70"/>
      <c r="D223" s="70"/>
      <c r="E223" s="70"/>
      <c r="F223" s="71"/>
      <c r="G223" s="70"/>
      <c r="H223" s="70"/>
      <c r="I223" s="70"/>
      <c r="J223" s="70"/>
    </row>
    <row r="224" spans="2:10" ht="30" customHeight="1">
      <c r="B224" s="69"/>
      <c r="C224" s="70"/>
      <c r="D224" s="70"/>
      <c r="E224" s="70"/>
      <c r="F224" s="71"/>
      <c r="G224" s="70"/>
      <c r="H224" s="70"/>
      <c r="I224" s="70"/>
      <c r="J224" s="70"/>
    </row>
    <row r="225" spans="2:10" ht="30" customHeight="1">
      <c r="B225" s="69"/>
      <c r="C225" s="70"/>
      <c r="D225" s="70"/>
      <c r="E225" s="70"/>
      <c r="F225" s="71"/>
      <c r="G225" s="70"/>
      <c r="H225" s="70"/>
      <c r="I225" s="70"/>
      <c r="J225" s="70"/>
    </row>
    <row r="226" spans="2:10" ht="30" customHeight="1">
      <c r="B226" s="69"/>
      <c r="C226" s="70"/>
      <c r="D226" s="70"/>
      <c r="E226" s="70"/>
      <c r="F226" s="71"/>
      <c r="G226" s="70"/>
      <c r="H226" s="70"/>
      <c r="I226" s="70"/>
      <c r="J226" s="70"/>
    </row>
    <row r="227" spans="2:10" ht="30" customHeight="1">
      <c r="B227" s="69"/>
      <c r="C227" s="70"/>
      <c r="D227" s="70"/>
      <c r="E227" s="70"/>
      <c r="F227" s="71"/>
      <c r="G227" s="70"/>
      <c r="H227" s="70"/>
      <c r="I227" s="70"/>
      <c r="J227" s="70"/>
    </row>
    <row r="228" spans="2:10" ht="30" customHeight="1">
      <c r="B228" s="69"/>
      <c r="C228" s="70"/>
      <c r="D228" s="70"/>
      <c r="E228" s="70"/>
      <c r="F228" s="71"/>
      <c r="G228" s="70"/>
      <c r="H228" s="70"/>
      <c r="I228" s="70"/>
      <c r="J228" s="70"/>
    </row>
    <row r="229" spans="2:10" ht="30" customHeight="1">
      <c r="B229" s="69"/>
      <c r="C229" s="70"/>
      <c r="D229" s="70"/>
      <c r="E229" s="70"/>
      <c r="F229" s="71"/>
      <c r="G229" s="70"/>
      <c r="H229" s="70"/>
      <c r="I229" s="70"/>
      <c r="J229" s="70"/>
    </row>
    <row r="230" spans="2:10" ht="30" customHeight="1">
      <c r="B230" s="69"/>
      <c r="C230" s="70"/>
      <c r="D230" s="70"/>
      <c r="E230" s="70"/>
      <c r="F230" s="71"/>
      <c r="G230" s="70"/>
      <c r="H230" s="70"/>
      <c r="I230" s="70"/>
      <c r="J230" s="70"/>
    </row>
    <row r="231" spans="2:10" ht="30" customHeight="1">
      <c r="B231" s="69"/>
      <c r="C231" s="70"/>
      <c r="D231" s="70"/>
      <c r="E231" s="70"/>
      <c r="F231" s="71"/>
      <c r="G231" s="70"/>
      <c r="H231" s="70"/>
      <c r="I231" s="70"/>
      <c r="J231" s="70"/>
    </row>
    <row r="232" spans="2:10" ht="30" customHeight="1">
      <c r="B232" s="69"/>
      <c r="C232" s="70"/>
      <c r="D232" s="70"/>
      <c r="E232" s="70"/>
      <c r="F232" s="71"/>
      <c r="G232" s="70"/>
      <c r="H232" s="70"/>
      <c r="I232" s="70"/>
      <c r="J232" s="70"/>
    </row>
    <row r="233" spans="2:10" ht="30" customHeight="1">
      <c r="B233" s="69"/>
      <c r="C233" s="70"/>
      <c r="D233" s="70"/>
      <c r="E233" s="70"/>
      <c r="F233" s="71"/>
      <c r="G233" s="70"/>
      <c r="H233" s="70"/>
      <c r="I233" s="70"/>
      <c r="J233" s="70"/>
    </row>
    <row r="234" spans="2:10" ht="30" customHeight="1">
      <c r="B234" s="69"/>
      <c r="C234" s="70"/>
      <c r="D234" s="70"/>
      <c r="E234" s="70"/>
      <c r="F234" s="71"/>
      <c r="G234" s="70"/>
      <c r="H234" s="70"/>
      <c r="I234" s="70"/>
      <c r="J234" s="70"/>
    </row>
    <row r="235" spans="2:10" ht="30" customHeight="1">
      <c r="B235" s="69"/>
      <c r="C235" s="70"/>
      <c r="D235" s="70"/>
      <c r="E235" s="70"/>
      <c r="F235" s="71"/>
      <c r="G235" s="70"/>
      <c r="H235" s="70"/>
      <c r="I235" s="70"/>
      <c r="J235" s="70"/>
    </row>
    <row r="236" spans="2:10" ht="30" customHeight="1">
      <c r="B236" s="69"/>
      <c r="C236" s="70"/>
      <c r="D236" s="70"/>
      <c r="E236" s="70"/>
      <c r="F236" s="71"/>
      <c r="G236" s="70"/>
      <c r="H236" s="70"/>
      <c r="I236" s="70"/>
      <c r="J236" s="70"/>
    </row>
    <row r="237" spans="2:10" ht="30" customHeight="1">
      <c r="B237" s="69"/>
      <c r="C237" s="70"/>
      <c r="D237" s="70"/>
      <c r="E237" s="70"/>
      <c r="F237" s="71"/>
      <c r="G237" s="70"/>
      <c r="H237" s="70"/>
      <c r="I237" s="70"/>
      <c r="J237" s="70"/>
    </row>
    <row r="238" spans="2:10" ht="30" customHeight="1">
      <c r="B238" s="69"/>
      <c r="C238" s="70"/>
      <c r="D238" s="70"/>
      <c r="E238" s="70"/>
      <c r="F238" s="71"/>
      <c r="G238" s="70"/>
      <c r="H238" s="70"/>
      <c r="I238" s="70"/>
      <c r="J238" s="70"/>
    </row>
    <row r="239" spans="2:10" ht="30" customHeight="1">
      <c r="B239" s="69"/>
      <c r="C239" s="70"/>
      <c r="D239" s="70"/>
      <c r="E239" s="70"/>
      <c r="F239" s="71"/>
      <c r="G239" s="70"/>
      <c r="H239" s="70"/>
      <c r="I239" s="70"/>
      <c r="J239" s="70"/>
    </row>
    <row r="240" spans="2:10" ht="30" customHeight="1">
      <c r="B240" s="69"/>
      <c r="C240" s="70"/>
      <c r="D240" s="70"/>
      <c r="E240" s="70"/>
      <c r="F240" s="71"/>
      <c r="G240" s="70"/>
      <c r="H240" s="70"/>
      <c r="I240" s="70"/>
      <c r="J240" s="70"/>
    </row>
    <row r="241" spans="2:10" ht="30" customHeight="1">
      <c r="B241" s="69"/>
      <c r="C241" s="70"/>
      <c r="D241" s="70"/>
      <c r="E241" s="70"/>
      <c r="F241" s="71"/>
      <c r="G241" s="70"/>
      <c r="H241" s="70"/>
      <c r="I241" s="70"/>
      <c r="J241" s="70"/>
    </row>
    <row r="242" spans="2:10" ht="30" customHeight="1">
      <c r="B242" s="69"/>
      <c r="C242" s="70"/>
      <c r="D242" s="70"/>
      <c r="E242" s="70"/>
      <c r="F242" s="71"/>
      <c r="G242" s="70"/>
      <c r="H242" s="70"/>
      <c r="I242" s="70"/>
      <c r="J242" s="70"/>
    </row>
    <row r="243" spans="2:10" ht="30" customHeight="1">
      <c r="B243" s="69"/>
      <c r="C243" s="70"/>
      <c r="D243" s="70"/>
      <c r="E243" s="70"/>
      <c r="F243" s="71"/>
      <c r="G243" s="70"/>
      <c r="H243" s="70"/>
      <c r="I243" s="70"/>
      <c r="J243" s="70"/>
    </row>
    <row r="244" spans="2:10" ht="30" customHeight="1">
      <c r="B244" s="69"/>
      <c r="C244" s="70"/>
      <c r="D244" s="70"/>
      <c r="E244" s="70"/>
      <c r="F244" s="71"/>
      <c r="G244" s="70"/>
      <c r="H244" s="70"/>
      <c r="I244" s="70"/>
      <c r="J244" s="70"/>
    </row>
    <row r="245" spans="2:10" ht="30" customHeight="1">
      <c r="B245" s="69"/>
      <c r="C245" s="70"/>
      <c r="D245" s="70"/>
      <c r="E245" s="70"/>
      <c r="F245" s="71"/>
      <c r="G245" s="70"/>
      <c r="H245" s="70"/>
      <c r="I245" s="70"/>
      <c r="J245" s="70"/>
    </row>
    <row r="246" spans="2:10" ht="30" customHeight="1">
      <c r="B246" s="69"/>
      <c r="C246" s="70"/>
      <c r="D246" s="70"/>
      <c r="E246" s="70"/>
      <c r="F246" s="71"/>
      <c r="G246" s="70"/>
      <c r="H246" s="70"/>
      <c r="I246" s="70"/>
      <c r="J246" s="70"/>
    </row>
    <row r="247" spans="2:10" ht="30" customHeight="1">
      <c r="B247" s="69"/>
      <c r="C247" s="70"/>
      <c r="D247" s="70"/>
      <c r="E247" s="70"/>
      <c r="F247" s="71"/>
      <c r="G247" s="70"/>
      <c r="H247" s="70"/>
      <c r="I247" s="70"/>
      <c r="J247" s="70"/>
    </row>
    <row r="248" spans="2:10" ht="30" customHeight="1">
      <c r="B248" s="69"/>
      <c r="C248" s="70"/>
      <c r="D248" s="70"/>
      <c r="E248" s="70"/>
      <c r="F248" s="71"/>
      <c r="G248" s="70"/>
      <c r="H248" s="70"/>
      <c r="I248" s="70"/>
      <c r="J248" s="70"/>
    </row>
    <row r="249" spans="2:10" ht="30" customHeight="1">
      <c r="B249" s="69"/>
      <c r="C249" s="70"/>
      <c r="D249" s="70"/>
      <c r="E249" s="70"/>
      <c r="F249" s="71"/>
      <c r="G249" s="70"/>
      <c r="H249" s="70"/>
      <c r="I249" s="70"/>
      <c r="J249" s="70"/>
    </row>
    <row r="250" spans="2:10" ht="30" customHeight="1">
      <c r="B250" s="69"/>
      <c r="C250" s="70"/>
      <c r="D250" s="70"/>
      <c r="E250" s="70"/>
      <c r="F250" s="71"/>
      <c r="G250" s="70"/>
      <c r="H250" s="70"/>
      <c r="I250" s="70"/>
      <c r="J250" s="70"/>
    </row>
    <row r="251" spans="2:10" ht="30" customHeight="1">
      <c r="B251" s="69"/>
      <c r="C251" s="70"/>
      <c r="D251" s="70"/>
      <c r="E251" s="70"/>
      <c r="F251" s="71"/>
      <c r="G251" s="70"/>
      <c r="H251" s="70"/>
      <c r="I251" s="70"/>
      <c r="J251" s="70"/>
    </row>
    <row r="252" spans="2:10" ht="30" customHeight="1">
      <c r="B252" s="69"/>
      <c r="C252" s="70"/>
      <c r="D252" s="70"/>
      <c r="E252" s="70"/>
      <c r="F252" s="71"/>
      <c r="G252" s="70"/>
      <c r="H252" s="70"/>
      <c r="I252" s="70"/>
      <c r="J252" s="70"/>
    </row>
    <row r="253" spans="2:10" ht="30" customHeight="1">
      <c r="B253" s="69"/>
      <c r="C253" s="70"/>
      <c r="D253" s="70"/>
      <c r="E253" s="70"/>
      <c r="F253" s="71"/>
      <c r="G253" s="70"/>
      <c r="H253" s="70"/>
      <c r="I253" s="70"/>
      <c r="J253" s="70"/>
    </row>
    <row r="254" spans="2:10" ht="30" customHeight="1">
      <c r="B254" s="69"/>
      <c r="C254" s="70"/>
      <c r="D254" s="70"/>
      <c r="E254" s="70"/>
      <c r="F254" s="71"/>
      <c r="G254" s="70"/>
      <c r="H254" s="70"/>
      <c r="I254" s="70"/>
      <c r="J254" s="70"/>
    </row>
    <row r="255" spans="2:10" ht="30" customHeight="1">
      <c r="B255" s="69"/>
      <c r="C255" s="70"/>
      <c r="D255" s="70"/>
      <c r="E255" s="70"/>
      <c r="F255" s="71"/>
      <c r="G255" s="70"/>
      <c r="H255" s="70"/>
      <c r="I255" s="70"/>
      <c r="J255" s="70"/>
    </row>
    <row r="256" spans="2:10" ht="30" customHeight="1">
      <c r="B256" s="69"/>
      <c r="C256" s="70"/>
      <c r="D256" s="70"/>
      <c r="E256" s="70"/>
      <c r="F256" s="71"/>
      <c r="G256" s="70"/>
      <c r="H256" s="70"/>
      <c r="I256" s="70"/>
      <c r="J256" s="70"/>
    </row>
    <row r="257" spans="2:10" ht="30" customHeight="1">
      <c r="B257" s="69"/>
      <c r="C257" s="70"/>
      <c r="D257" s="70"/>
      <c r="E257" s="70"/>
      <c r="F257" s="71"/>
      <c r="G257" s="70"/>
      <c r="H257" s="70"/>
      <c r="I257" s="70"/>
      <c r="J257" s="70"/>
    </row>
    <row r="258" spans="2:10" ht="30" customHeight="1">
      <c r="B258" s="69"/>
      <c r="C258" s="70"/>
      <c r="D258" s="70"/>
      <c r="E258" s="70"/>
      <c r="F258" s="71"/>
      <c r="G258" s="70"/>
      <c r="H258" s="70"/>
      <c r="I258" s="70"/>
      <c r="J258" s="70"/>
    </row>
    <row r="259" spans="2:10" ht="30" customHeight="1">
      <c r="B259" s="69"/>
      <c r="C259" s="70"/>
      <c r="D259" s="70"/>
      <c r="E259" s="70"/>
      <c r="F259" s="71"/>
      <c r="G259" s="70"/>
      <c r="H259" s="70"/>
      <c r="I259" s="70"/>
      <c r="J259" s="70"/>
    </row>
    <row r="260" spans="2:10" ht="30" customHeight="1">
      <c r="B260" s="69"/>
      <c r="C260" s="70"/>
      <c r="D260" s="70"/>
      <c r="E260" s="70"/>
      <c r="F260" s="71"/>
      <c r="G260" s="70"/>
      <c r="H260" s="70"/>
      <c r="I260" s="70"/>
      <c r="J260" s="70"/>
    </row>
    <row r="261" spans="2:10" ht="30" customHeight="1">
      <c r="B261" s="69"/>
      <c r="C261" s="70"/>
      <c r="D261" s="70"/>
      <c r="E261" s="70"/>
      <c r="F261" s="71"/>
      <c r="G261" s="70"/>
      <c r="H261" s="70"/>
      <c r="I261" s="70"/>
      <c r="J261" s="70"/>
    </row>
    <row r="262" spans="2:10" ht="30" customHeight="1">
      <c r="B262" s="69"/>
      <c r="C262" s="70"/>
      <c r="D262" s="70"/>
      <c r="E262" s="70"/>
      <c r="F262" s="71"/>
      <c r="G262" s="70"/>
      <c r="H262" s="70"/>
      <c r="I262" s="70"/>
      <c r="J262" s="70"/>
    </row>
    <row r="263" spans="2:10" ht="30" customHeight="1">
      <c r="B263" s="69"/>
      <c r="C263" s="70"/>
      <c r="D263" s="70"/>
      <c r="E263" s="70"/>
      <c r="F263" s="71"/>
      <c r="G263" s="70"/>
      <c r="H263" s="70"/>
      <c r="I263" s="70"/>
      <c r="J263" s="70"/>
    </row>
    <row r="264" spans="2:10" ht="30" customHeight="1">
      <c r="B264" s="69"/>
      <c r="C264" s="70"/>
      <c r="D264" s="70"/>
      <c r="E264" s="70"/>
      <c r="F264" s="71"/>
      <c r="G264" s="70"/>
      <c r="H264" s="70"/>
      <c r="I264" s="70"/>
      <c r="J264" s="70"/>
    </row>
    <row r="265" spans="2:10" ht="30" customHeight="1">
      <c r="B265" s="69"/>
      <c r="C265" s="70"/>
      <c r="D265" s="70"/>
      <c r="E265" s="70"/>
      <c r="F265" s="71"/>
      <c r="G265" s="70"/>
      <c r="H265" s="70"/>
      <c r="I265" s="70"/>
      <c r="J265" s="70"/>
    </row>
    <row r="266" spans="2:10" ht="30" customHeight="1">
      <c r="B266" s="69"/>
      <c r="C266" s="70"/>
      <c r="D266" s="70"/>
      <c r="E266" s="70"/>
      <c r="F266" s="71"/>
      <c r="G266" s="70"/>
      <c r="H266" s="70"/>
      <c r="I266" s="70"/>
      <c r="J266" s="70"/>
    </row>
    <row r="267" spans="2:10" ht="30" customHeight="1">
      <c r="B267" s="69"/>
      <c r="C267" s="70"/>
      <c r="D267" s="70"/>
      <c r="E267" s="70"/>
      <c r="F267" s="71"/>
      <c r="G267" s="70"/>
      <c r="H267" s="70"/>
      <c r="I267" s="70"/>
      <c r="J267" s="70"/>
    </row>
    <row r="268" spans="2:10" ht="30" customHeight="1">
      <c r="B268" s="69"/>
      <c r="C268" s="70"/>
      <c r="D268" s="70"/>
      <c r="E268" s="70"/>
      <c r="F268" s="71"/>
      <c r="G268" s="70"/>
      <c r="H268" s="70"/>
      <c r="I268" s="70"/>
      <c r="J268" s="70"/>
    </row>
    <row r="269" spans="2:10" ht="30" customHeight="1">
      <c r="B269" s="69"/>
      <c r="C269" s="70"/>
      <c r="D269" s="70"/>
      <c r="E269" s="70"/>
      <c r="F269" s="71"/>
      <c r="G269" s="70"/>
      <c r="H269" s="70"/>
      <c r="I269" s="70"/>
      <c r="J269" s="70"/>
    </row>
    <row r="270" spans="2:10" ht="30" customHeight="1">
      <c r="B270" s="69"/>
      <c r="C270" s="70"/>
      <c r="D270" s="70"/>
      <c r="E270" s="70"/>
      <c r="F270" s="71"/>
      <c r="G270" s="70"/>
      <c r="H270" s="70"/>
      <c r="I270" s="70"/>
      <c r="J270" s="70"/>
    </row>
    <row r="271" spans="2:10" ht="30" customHeight="1">
      <c r="B271" s="69"/>
      <c r="C271" s="70"/>
      <c r="D271" s="70"/>
      <c r="E271" s="70"/>
      <c r="F271" s="71"/>
      <c r="G271" s="70"/>
      <c r="H271" s="70"/>
      <c r="I271" s="70"/>
      <c r="J271" s="70"/>
    </row>
    <row r="272" spans="2:10" ht="30" customHeight="1">
      <c r="B272" s="69"/>
      <c r="C272" s="70"/>
      <c r="D272" s="70"/>
      <c r="E272" s="70"/>
      <c r="F272" s="71"/>
      <c r="G272" s="70"/>
      <c r="H272" s="70"/>
      <c r="I272" s="70"/>
      <c r="J272" s="70"/>
    </row>
    <row r="273" spans="2:10" ht="30" customHeight="1">
      <c r="B273" s="69"/>
      <c r="C273" s="70"/>
      <c r="D273" s="70"/>
      <c r="E273" s="70"/>
      <c r="F273" s="71"/>
      <c r="G273" s="70"/>
      <c r="H273" s="70"/>
      <c r="I273" s="70"/>
      <c r="J273" s="70"/>
    </row>
    <row r="274" spans="2:10" ht="30" customHeight="1">
      <c r="B274" s="69"/>
      <c r="C274" s="70"/>
      <c r="D274" s="70"/>
      <c r="E274" s="70"/>
      <c r="F274" s="71"/>
      <c r="G274" s="70"/>
      <c r="H274" s="70"/>
      <c r="I274" s="70"/>
      <c r="J274" s="70"/>
    </row>
  </sheetData>
  <mergeCells count="6">
    <mergeCell ref="B2:H2"/>
    <mergeCell ref="B10:H16"/>
    <mergeCell ref="B18:G18"/>
    <mergeCell ref="B19:H19"/>
    <mergeCell ref="B3:H4"/>
    <mergeCell ref="B5:H6"/>
  </mergeCells>
  <printOptions horizontalCentered="1"/>
  <pageMargins left="0.25" right="0.25" top="0.75" bottom="0.75" header="0.3" footer="0.3"/>
  <pageSetup scale="44" fitToHeight="0" orientation="landscape" r:id="rId1"/>
  <headerFooter differentFirst="1">
    <oddFooter>Page &amp;P of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97067E-1F1F-174B-AAEA-FEA8DD5CC68B}">
  <sheetPr>
    <tabColor rgb="FF92D050"/>
    <pageSetUpPr fitToPage="1"/>
  </sheetPr>
  <dimension ref="A1:I33"/>
  <sheetViews>
    <sheetView topLeftCell="A17" zoomScale="120" zoomScaleNormal="120" workbookViewId="0">
      <selection activeCell="A18" sqref="A18:I27"/>
    </sheetView>
  </sheetViews>
  <sheetFormatPr baseColWidth="10" defaultRowHeight="14"/>
  <cols>
    <col min="1" max="2" width="10.83203125" style="10"/>
    <col min="3" max="4" width="13.1640625" style="10" customWidth="1"/>
    <col min="5" max="5" width="12.5" style="10" customWidth="1"/>
    <col min="6" max="6" width="17.33203125" style="10" customWidth="1"/>
    <col min="7" max="7" width="17.5" style="10" customWidth="1"/>
    <col min="8" max="8" width="35.33203125" style="10" customWidth="1"/>
    <col min="9" max="9" width="21.83203125" style="10" customWidth="1"/>
    <col min="10" max="16384" width="10.83203125" style="10"/>
  </cols>
  <sheetData>
    <row r="1" spans="1:9" ht="62" customHeight="1">
      <c r="F1" s="11"/>
    </row>
    <row r="2" spans="1:9" ht="33" customHeight="1">
      <c r="A2" s="16" t="s">
        <v>33</v>
      </c>
      <c r="B2" s="17"/>
      <c r="C2" s="17"/>
      <c r="D2" s="17"/>
      <c r="E2" s="17"/>
      <c r="F2" s="17"/>
      <c r="G2" s="17"/>
      <c r="H2" s="17"/>
      <c r="I2" s="17"/>
    </row>
    <row r="3" spans="1:9" ht="409" customHeight="1">
      <c r="A3" s="325"/>
      <c r="B3" s="325"/>
      <c r="C3" s="325"/>
      <c r="D3" s="325"/>
      <c r="E3" s="325"/>
      <c r="F3" s="325"/>
      <c r="G3" s="325"/>
      <c r="H3" s="325"/>
      <c r="I3" s="325"/>
    </row>
    <row r="4" spans="1:9" s="34" customFormat="1" ht="16">
      <c r="A4" s="31" t="s">
        <v>27</v>
      </c>
      <c r="B4" s="31" t="s">
        <v>28</v>
      </c>
      <c r="C4" s="31" t="s">
        <v>2039</v>
      </c>
      <c r="D4" s="31" t="s">
        <v>2040</v>
      </c>
      <c r="E4" s="32" t="s">
        <v>2041</v>
      </c>
      <c r="F4" s="32" t="s">
        <v>2042</v>
      </c>
      <c r="G4" s="198" t="s">
        <v>2043</v>
      </c>
      <c r="H4" s="198"/>
      <c r="I4" s="198"/>
    </row>
    <row r="5" spans="1:9" ht="55" hidden="1" customHeight="1">
      <c r="A5" s="39">
        <v>45778</v>
      </c>
      <c r="B5" s="40"/>
      <c r="C5" s="40"/>
      <c r="D5" s="40"/>
      <c r="E5" s="40"/>
      <c r="F5" s="40"/>
      <c r="G5" s="38"/>
      <c r="H5" s="38"/>
      <c r="I5" s="38"/>
    </row>
    <row r="6" spans="1:9" ht="55" hidden="1" customHeight="1">
      <c r="A6" s="39">
        <v>45748</v>
      </c>
      <c r="B6" s="40"/>
      <c r="C6" s="40"/>
      <c r="D6" s="40"/>
      <c r="E6" s="40"/>
      <c r="F6" s="40"/>
      <c r="G6" s="38"/>
      <c r="H6" s="38"/>
      <c r="I6" s="38"/>
    </row>
    <row r="7" spans="1:9" ht="55" hidden="1" customHeight="1">
      <c r="A7" s="39">
        <v>45717</v>
      </c>
      <c r="B7" s="40"/>
      <c r="C7" s="40"/>
      <c r="D7" s="40"/>
      <c r="E7" s="40"/>
      <c r="F7" s="40"/>
      <c r="G7" s="38"/>
      <c r="H7" s="38"/>
      <c r="I7" s="38"/>
    </row>
    <row r="8" spans="1:9" ht="55" hidden="1" customHeight="1">
      <c r="A8" s="39">
        <v>45717</v>
      </c>
      <c r="B8" s="40"/>
      <c r="C8" s="40"/>
      <c r="D8" s="40"/>
      <c r="E8" s="40"/>
      <c r="F8" s="40"/>
      <c r="G8" s="38"/>
      <c r="H8" s="38"/>
      <c r="I8" s="38"/>
    </row>
    <row r="9" spans="1:9" ht="55" customHeight="1">
      <c r="A9" s="39">
        <v>46142</v>
      </c>
      <c r="B9" s="40">
        <v>1856</v>
      </c>
      <c r="C9" s="40">
        <v>119</v>
      </c>
      <c r="D9" s="40">
        <v>22</v>
      </c>
      <c r="E9" s="199">
        <v>0.19500000000000001</v>
      </c>
      <c r="F9" s="200">
        <v>0.81</v>
      </c>
      <c r="G9" s="38" t="s">
        <v>2043</v>
      </c>
      <c r="H9" s="38" t="s">
        <v>2045</v>
      </c>
      <c r="I9" s="38"/>
    </row>
    <row r="10" spans="1:9" ht="55" customHeight="1">
      <c r="A10" s="39">
        <v>46112</v>
      </c>
      <c r="B10" s="40">
        <v>1852</v>
      </c>
      <c r="C10" s="40">
        <v>122</v>
      </c>
      <c r="D10" s="40">
        <v>28</v>
      </c>
      <c r="E10" s="199">
        <v>0.192</v>
      </c>
      <c r="F10" s="199">
        <v>0.80900000000000005</v>
      </c>
      <c r="G10" s="38" t="s">
        <v>2043</v>
      </c>
      <c r="H10" s="38" t="s">
        <v>2045</v>
      </c>
      <c r="I10" s="38"/>
    </row>
    <row r="11" spans="1:9" ht="55" customHeight="1">
      <c r="A11" s="39">
        <v>46081</v>
      </c>
      <c r="B11" s="40">
        <v>1602</v>
      </c>
      <c r="C11" s="40">
        <v>48</v>
      </c>
      <c r="D11" s="40">
        <v>2</v>
      </c>
      <c r="E11" s="199">
        <v>0.17199999999999999</v>
      </c>
      <c r="F11" s="199">
        <v>0.82799999999999996</v>
      </c>
      <c r="G11" s="38" t="s">
        <v>2043</v>
      </c>
      <c r="H11" s="38" t="s">
        <v>2045</v>
      </c>
      <c r="I11" s="38"/>
    </row>
    <row r="12" spans="1:9" ht="55" customHeight="1">
      <c r="A12" s="39">
        <v>46053</v>
      </c>
      <c r="B12" s="40">
        <v>1804</v>
      </c>
      <c r="C12" s="40">
        <v>94</v>
      </c>
      <c r="D12" s="40">
        <v>27</v>
      </c>
      <c r="E12" s="199">
        <v>0.16900000000000001</v>
      </c>
      <c r="F12" s="199">
        <v>0.79830000000000001</v>
      </c>
      <c r="G12" s="38" t="s">
        <v>2043</v>
      </c>
      <c r="H12" s="38"/>
      <c r="I12" s="38"/>
    </row>
    <row r="13" spans="1:9" ht="55" customHeight="1">
      <c r="A13" s="39">
        <v>46021</v>
      </c>
      <c r="B13" s="40">
        <v>989</v>
      </c>
      <c r="C13" s="40">
        <v>160</v>
      </c>
      <c r="D13" s="40">
        <v>0</v>
      </c>
      <c r="E13" s="199">
        <v>0.158</v>
      </c>
      <c r="F13" s="199">
        <v>0.79820000000000002</v>
      </c>
      <c r="G13" s="38" t="s">
        <v>2043</v>
      </c>
      <c r="H13" s="38"/>
      <c r="I13" s="38"/>
    </row>
    <row r="14" spans="1:9" ht="55" customHeight="1">
      <c r="A14" s="39" t="s">
        <v>2038</v>
      </c>
      <c r="B14" s="40">
        <v>1205</v>
      </c>
      <c r="C14" s="40">
        <v>94</v>
      </c>
      <c r="D14" s="40">
        <v>0</v>
      </c>
      <c r="E14" s="200" t="s">
        <v>2044</v>
      </c>
      <c r="F14" s="199">
        <v>0.80900000000000005</v>
      </c>
      <c r="G14" s="38" t="s">
        <v>2043</v>
      </c>
      <c r="H14" s="38"/>
      <c r="I14" s="38"/>
    </row>
    <row r="15" spans="1:9" ht="79" customHeight="1">
      <c r="A15" s="39">
        <v>45954</v>
      </c>
      <c r="B15" s="141">
        <v>300</v>
      </c>
      <c r="C15" s="141">
        <v>81</v>
      </c>
      <c r="D15" s="141">
        <v>0</v>
      </c>
      <c r="E15" s="201">
        <v>0.02</v>
      </c>
      <c r="F15" s="201">
        <v>0.84799999999999998</v>
      </c>
      <c r="G15" s="38" t="s">
        <v>2043</v>
      </c>
      <c r="H15" s="38"/>
      <c r="I15" s="38"/>
    </row>
    <row r="16" spans="1:9" ht="409" customHeight="1">
      <c r="A16" s="326"/>
      <c r="B16" s="327"/>
      <c r="C16" s="327"/>
      <c r="D16" s="327"/>
      <c r="E16" s="327"/>
      <c r="F16" s="327"/>
      <c r="G16" s="327"/>
      <c r="H16" s="327"/>
      <c r="I16" s="328"/>
    </row>
    <row r="17" spans="1:9" ht="113" customHeight="1">
      <c r="A17" s="202"/>
      <c r="B17" s="203"/>
      <c r="C17" s="203"/>
      <c r="D17" s="203"/>
      <c r="E17" s="203"/>
      <c r="F17" s="203"/>
      <c r="G17" s="203"/>
      <c r="H17" s="203"/>
      <c r="I17" s="204"/>
    </row>
    <row r="18" spans="1:9" s="34" customFormat="1" ht="16">
      <c r="A18" s="31" t="s">
        <v>27</v>
      </c>
      <c r="B18" s="31" t="s">
        <v>28</v>
      </c>
      <c r="C18" s="31" t="s">
        <v>29</v>
      </c>
      <c r="D18" s="31" t="s">
        <v>30</v>
      </c>
      <c r="E18" s="32" t="s">
        <v>31</v>
      </c>
      <c r="F18" s="32" t="s">
        <v>32</v>
      </c>
      <c r="G18" s="33" t="s">
        <v>52</v>
      </c>
      <c r="H18" s="33" t="s">
        <v>54</v>
      </c>
      <c r="I18" s="109" t="s">
        <v>58</v>
      </c>
    </row>
    <row r="19" spans="1:9" ht="55" customHeight="1">
      <c r="A19" s="39">
        <v>45901</v>
      </c>
      <c r="B19" s="141">
        <v>20436</v>
      </c>
      <c r="C19" s="141">
        <v>17647</v>
      </c>
      <c r="D19" s="141">
        <v>86040</v>
      </c>
      <c r="E19" s="141">
        <v>265042</v>
      </c>
      <c r="F19" s="141">
        <v>1084030147</v>
      </c>
      <c r="G19" s="38" t="s">
        <v>1211</v>
      </c>
      <c r="H19" s="38" t="s">
        <v>55</v>
      </c>
      <c r="I19" s="38" t="s">
        <v>2030</v>
      </c>
    </row>
    <row r="20" spans="1:9" ht="55" customHeight="1">
      <c r="A20" s="39">
        <v>45870</v>
      </c>
      <c r="B20" s="141">
        <v>16138</v>
      </c>
      <c r="C20" s="141">
        <v>13940</v>
      </c>
      <c r="D20" s="141">
        <v>67009</v>
      </c>
      <c r="E20" s="141">
        <v>207910</v>
      </c>
      <c r="F20" s="141">
        <v>942566291</v>
      </c>
      <c r="G20" s="38" t="s">
        <v>1211</v>
      </c>
      <c r="H20" s="38" t="s">
        <v>56</v>
      </c>
      <c r="I20" s="38" t="s">
        <v>2030</v>
      </c>
    </row>
    <row r="21" spans="1:9" ht="55" customHeight="1">
      <c r="A21" s="39">
        <v>45839</v>
      </c>
      <c r="B21" s="175">
        <v>10584</v>
      </c>
      <c r="C21" s="175">
        <v>7800</v>
      </c>
      <c r="D21" s="175">
        <v>88383</v>
      </c>
      <c r="E21" s="175">
        <v>328718</v>
      </c>
      <c r="F21" s="175">
        <v>1450821862</v>
      </c>
      <c r="G21" s="38" t="s">
        <v>1211</v>
      </c>
      <c r="H21" s="38" t="s">
        <v>55</v>
      </c>
      <c r="I21" s="38" t="s">
        <v>2030</v>
      </c>
    </row>
    <row r="22" spans="1:9" ht="55" customHeight="1">
      <c r="A22" s="39">
        <v>45809</v>
      </c>
      <c r="B22" s="141">
        <v>5518</v>
      </c>
      <c r="C22" s="141">
        <v>3262</v>
      </c>
      <c r="D22" s="141">
        <v>46327</v>
      </c>
      <c r="E22" s="141">
        <v>173747</v>
      </c>
      <c r="F22" s="141">
        <v>633700238</v>
      </c>
      <c r="G22" s="38" t="s">
        <v>1211</v>
      </c>
      <c r="H22" s="38" t="s">
        <v>55</v>
      </c>
      <c r="I22" s="38" t="s">
        <v>2030</v>
      </c>
    </row>
    <row r="23" spans="1:9" ht="55" customHeight="1">
      <c r="A23" s="39">
        <v>45778</v>
      </c>
      <c r="B23" s="141">
        <v>5659</v>
      </c>
      <c r="C23" s="141">
        <v>3385</v>
      </c>
      <c r="D23" s="141">
        <v>54448</v>
      </c>
      <c r="E23" s="141">
        <v>210402</v>
      </c>
      <c r="F23" s="141">
        <v>1100463510</v>
      </c>
      <c r="G23" s="38" t="s">
        <v>1211</v>
      </c>
      <c r="H23" s="38" t="s">
        <v>56</v>
      </c>
      <c r="I23" s="38" t="s">
        <v>2030</v>
      </c>
    </row>
    <row r="24" spans="1:9" ht="55" customHeight="1">
      <c r="A24" s="153">
        <v>45748</v>
      </c>
      <c r="B24" s="175">
        <v>2418</v>
      </c>
      <c r="C24" s="175">
        <v>1620</v>
      </c>
      <c r="D24" s="175">
        <v>25342</v>
      </c>
      <c r="E24" s="175">
        <v>75677</v>
      </c>
      <c r="F24" s="175">
        <v>273271828</v>
      </c>
      <c r="G24" s="38" t="s">
        <v>1211</v>
      </c>
      <c r="H24" s="38" t="s">
        <v>1213</v>
      </c>
      <c r="I24" s="38" t="s">
        <v>1214</v>
      </c>
    </row>
    <row r="25" spans="1:9" ht="55" customHeight="1">
      <c r="A25" s="140">
        <v>45717</v>
      </c>
      <c r="B25" s="141">
        <v>4604</v>
      </c>
      <c r="C25" s="141">
        <v>2942</v>
      </c>
      <c r="D25" s="141">
        <v>48393</v>
      </c>
      <c r="E25" s="141">
        <v>172064</v>
      </c>
      <c r="F25" s="141">
        <v>961289325</v>
      </c>
      <c r="G25" s="38" t="s">
        <v>1211</v>
      </c>
      <c r="H25" s="38" t="s">
        <v>1212</v>
      </c>
      <c r="I25" s="38" t="s">
        <v>1215</v>
      </c>
    </row>
    <row r="26" spans="1:9" ht="55" customHeight="1">
      <c r="A26" s="35">
        <v>45689</v>
      </c>
      <c r="B26" s="36">
        <v>1769</v>
      </c>
      <c r="C26" s="36">
        <v>1403</v>
      </c>
      <c r="D26" s="36">
        <v>18226</v>
      </c>
      <c r="E26" s="36">
        <v>48459</v>
      </c>
      <c r="F26" s="36">
        <v>166480897</v>
      </c>
      <c r="G26" s="37" t="s">
        <v>53</v>
      </c>
      <c r="H26" s="38" t="s">
        <v>56</v>
      </c>
      <c r="I26" s="38" t="s">
        <v>522</v>
      </c>
    </row>
    <row r="27" spans="1:9" ht="55" customHeight="1">
      <c r="A27" s="35">
        <v>45658</v>
      </c>
      <c r="B27" s="36">
        <v>4839</v>
      </c>
      <c r="C27" s="36">
        <v>3084</v>
      </c>
      <c r="D27" s="36">
        <v>69693</v>
      </c>
      <c r="E27" s="36">
        <v>226983</v>
      </c>
      <c r="F27" s="36">
        <v>946062492</v>
      </c>
      <c r="G27" s="37" t="s">
        <v>53</v>
      </c>
      <c r="H27" s="38" t="s">
        <v>55</v>
      </c>
      <c r="I27" s="38" t="s">
        <v>61</v>
      </c>
    </row>
    <row r="28" spans="1:9" ht="55" customHeight="1">
      <c r="A28" s="35">
        <v>45627</v>
      </c>
      <c r="B28" s="36">
        <v>3721</v>
      </c>
      <c r="C28" s="36">
        <v>2558</v>
      </c>
      <c r="D28" s="36">
        <v>37145</v>
      </c>
      <c r="E28" s="36">
        <v>111608</v>
      </c>
      <c r="F28" s="36">
        <v>1133624287</v>
      </c>
      <c r="G28" s="37" t="s">
        <v>53</v>
      </c>
      <c r="H28" s="38" t="s">
        <v>57</v>
      </c>
      <c r="I28" s="38" t="s">
        <v>61</v>
      </c>
    </row>
    <row r="29" spans="1:9" ht="55" customHeight="1">
      <c r="A29" s="35">
        <v>45597</v>
      </c>
      <c r="B29" s="36">
        <v>3679</v>
      </c>
      <c r="C29" s="36">
        <v>2573</v>
      </c>
      <c r="D29" s="36">
        <v>32722</v>
      </c>
      <c r="E29" s="36">
        <v>112187</v>
      </c>
      <c r="F29" s="36">
        <v>407309498</v>
      </c>
      <c r="G29" s="37" t="s">
        <v>53</v>
      </c>
      <c r="H29" s="38" t="s">
        <v>456</v>
      </c>
      <c r="I29" s="38" t="s">
        <v>1216</v>
      </c>
    </row>
    <row r="30" spans="1:9" ht="55" customHeight="1">
      <c r="A30" s="35">
        <v>45566</v>
      </c>
      <c r="B30" s="36">
        <v>5766</v>
      </c>
      <c r="C30" s="36">
        <v>3158</v>
      </c>
      <c r="D30" s="36">
        <v>56781</v>
      </c>
      <c r="E30" s="36">
        <v>154472</v>
      </c>
      <c r="F30" s="36">
        <v>660688445</v>
      </c>
      <c r="G30" s="37" t="s">
        <v>53</v>
      </c>
      <c r="H30" s="38" t="s">
        <v>56</v>
      </c>
      <c r="I30" s="38" t="s">
        <v>59</v>
      </c>
    </row>
    <row r="31" spans="1:9" ht="55" customHeight="1">
      <c r="A31" s="35">
        <v>45536</v>
      </c>
      <c r="B31" s="36">
        <v>6084</v>
      </c>
      <c r="C31" s="36">
        <v>3700</v>
      </c>
      <c r="D31" s="36">
        <v>60511</v>
      </c>
      <c r="E31" s="36">
        <v>182099</v>
      </c>
      <c r="F31" s="36">
        <v>619455765</v>
      </c>
      <c r="G31" s="37" t="s">
        <v>53</v>
      </c>
      <c r="H31" s="38" t="s">
        <v>57</v>
      </c>
      <c r="I31" s="38" t="s">
        <v>61</v>
      </c>
    </row>
    <row r="32" spans="1:9" ht="55" customHeight="1">
      <c r="A32" s="35">
        <v>45505</v>
      </c>
      <c r="B32" s="36">
        <v>7664</v>
      </c>
      <c r="C32" s="36">
        <v>5449</v>
      </c>
      <c r="D32" s="36">
        <v>61792</v>
      </c>
      <c r="E32" s="36">
        <v>233911</v>
      </c>
      <c r="F32" s="36">
        <v>739048400</v>
      </c>
      <c r="G32" s="37" t="s">
        <v>53</v>
      </c>
      <c r="H32" s="38" t="s">
        <v>55</v>
      </c>
      <c r="I32" s="38" t="s">
        <v>60</v>
      </c>
    </row>
    <row r="33" spans="1:9" ht="55" customHeight="1">
      <c r="A33" s="140">
        <v>45474</v>
      </c>
      <c r="B33" s="141">
        <v>5889</v>
      </c>
      <c r="C33" s="141">
        <v>3801</v>
      </c>
      <c r="D33" s="141">
        <v>46902</v>
      </c>
      <c r="E33" s="141">
        <v>160819</v>
      </c>
      <c r="F33" s="141">
        <v>485630725</v>
      </c>
      <c r="G33" s="37" t="s">
        <v>53</v>
      </c>
      <c r="H33" s="38" t="s">
        <v>55</v>
      </c>
      <c r="I33" s="38" t="s">
        <v>1217</v>
      </c>
    </row>
  </sheetData>
  <sortState xmlns:xlrd2="http://schemas.microsoft.com/office/spreadsheetml/2017/richdata2" ref="A5:I32">
    <sortCondition descending="1" ref="A5:A32"/>
  </sortState>
  <mergeCells count="2">
    <mergeCell ref="A3:I3"/>
    <mergeCell ref="A16:I16"/>
  </mergeCells>
  <pageMargins left="0.7" right="0.7" top="0.75" bottom="0.75" header="0.3" footer="0.3"/>
  <pageSetup scale="82" orientation="landscape" horizontalDpi="0" verticalDpi="0"/>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3D19AA-7FD9-FC43-B5CC-79A43C6B88CC}">
  <sheetPr>
    <tabColor rgb="FFFF8AD8"/>
    <pageSetUpPr fitToPage="1"/>
  </sheetPr>
  <dimension ref="A1:P1918"/>
  <sheetViews>
    <sheetView topLeftCell="A2" zoomScale="120" zoomScaleNormal="120" workbookViewId="0">
      <selection activeCell="J9" sqref="J9"/>
    </sheetView>
  </sheetViews>
  <sheetFormatPr baseColWidth="10" defaultRowHeight="14"/>
  <cols>
    <col min="1" max="1" width="2.6640625" style="10" customWidth="1"/>
    <col min="2" max="2" width="16" style="10" customWidth="1"/>
    <col min="3" max="3" width="14" style="10" customWidth="1"/>
    <col min="4" max="4" width="49.1640625" style="10" customWidth="1"/>
    <col min="5" max="5" width="12" style="10" customWidth="1"/>
    <col min="6" max="6" width="10.83203125" style="10"/>
    <col min="7" max="7" width="13.83203125" style="10" customWidth="1"/>
    <col min="8" max="8" width="14" style="10" customWidth="1"/>
    <col min="9" max="9" width="11.83203125" style="10" bestFit="1" customWidth="1"/>
    <col min="10" max="10" width="11.33203125" style="10" bestFit="1" customWidth="1"/>
    <col min="11" max="11" width="11" style="10" customWidth="1"/>
    <col min="12" max="12" width="9.83203125" style="10" bestFit="1" customWidth="1"/>
    <col min="13" max="13" width="12.83203125" style="10" bestFit="1" customWidth="1"/>
    <col min="14" max="14" width="16" style="10" bestFit="1" customWidth="1"/>
    <col min="15" max="15" width="16.83203125" style="10" bestFit="1" customWidth="1"/>
    <col min="16" max="16384" width="10.83203125" style="10"/>
  </cols>
  <sheetData>
    <row r="1" spans="2:16" ht="73" customHeight="1"/>
    <row r="2" spans="2:16" ht="409.5" customHeight="1"/>
    <row r="3" spans="2:16" ht="50" customHeight="1">
      <c r="B3" s="337" t="s">
        <v>2047</v>
      </c>
      <c r="C3" s="338" t="s">
        <v>2048</v>
      </c>
      <c r="D3" s="337" t="s">
        <v>2049</v>
      </c>
      <c r="E3" s="337" t="s">
        <v>2050</v>
      </c>
      <c r="F3" s="338" t="s">
        <v>2051</v>
      </c>
      <c r="G3" s="337" t="s">
        <v>2052</v>
      </c>
      <c r="H3" s="337" t="s">
        <v>2053</v>
      </c>
      <c r="I3" s="337" t="s">
        <v>2054</v>
      </c>
      <c r="J3" s="337" t="s">
        <v>2055</v>
      </c>
      <c r="K3" s="337" t="s">
        <v>2056</v>
      </c>
      <c r="L3" s="338" t="s">
        <v>2057</v>
      </c>
      <c r="M3" s="338" t="s">
        <v>2058</v>
      </c>
      <c r="N3" s="336"/>
      <c r="O3" s="336"/>
      <c r="P3" s="336"/>
    </row>
    <row r="4" spans="2:16" ht="19" customHeight="1">
      <c r="B4" s="206">
        <v>46196.751375381944</v>
      </c>
      <c r="C4" s="207" t="s">
        <v>2059</v>
      </c>
      <c r="D4" s="207" t="s">
        <v>2163</v>
      </c>
      <c r="E4" s="208">
        <v>12</v>
      </c>
      <c r="F4" s="208">
        <v>1012</v>
      </c>
      <c r="G4" s="208">
        <v>981</v>
      </c>
      <c r="H4" s="208">
        <v>31</v>
      </c>
      <c r="I4" s="208">
        <v>0</v>
      </c>
      <c r="J4" s="208">
        <v>445</v>
      </c>
      <c r="K4" s="208">
        <v>194</v>
      </c>
      <c r="L4" s="208">
        <v>536</v>
      </c>
      <c r="M4" s="208">
        <v>2</v>
      </c>
      <c r="N4" s="334"/>
      <c r="O4" s="335"/>
      <c r="P4" s="333"/>
    </row>
    <row r="5" spans="2:16" ht="19" customHeight="1">
      <c r="B5" s="207" t="s">
        <v>2061</v>
      </c>
      <c r="C5" s="207" t="s">
        <v>2061</v>
      </c>
      <c r="D5" s="207" t="s">
        <v>2164</v>
      </c>
      <c r="E5" s="208">
        <v>12</v>
      </c>
      <c r="F5" s="207" t="s">
        <v>2061</v>
      </c>
      <c r="G5" s="207" t="s">
        <v>2061</v>
      </c>
      <c r="H5" s="207" t="s">
        <v>2061</v>
      </c>
      <c r="I5" s="207" t="s">
        <v>2061</v>
      </c>
      <c r="J5" s="207" t="s">
        <v>2061</v>
      </c>
      <c r="K5" s="207" t="s">
        <v>2061</v>
      </c>
      <c r="L5" s="207" t="s">
        <v>2061</v>
      </c>
      <c r="M5" s="207" t="s">
        <v>2061</v>
      </c>
      <c r="N5" s="334"/>
      <c r="O5" s="335"/>
      <c r="P5" s="333"/>
    </row>
    <row r="6" spans="2:16" ht="19" customHeight="1">
      <c r="B6" s="206">
        <v>46174.741089270829</v>
      </c>
      <c r="C6" s="207" t="s">
        <v>2074</v>
      </c>
      <c r="D6" s="207" t="s">
        <v>2165</v>
      </c>
      <c r="E6" s="208">
        <v>12</v>
      </c>
      <c r="F6" s="208">
        <v>1017</v>
      </c>
      <c r="G6" s="208">
        <v>1002</v>
      </c>
      <c r="H6" s="208">
        <v>15</v>
      </c>
      <c r="I6" s="208">
        <v>0</v>
      </c>
      <c r="J6" s="208">
        <v>390</v>
      </c>
      <c r="K6" s="208">
        <v>173</v>
      </c>
      <c r="L6" s="208">
        <v>612</v>
      </c>
      <c r="M6" s="208">
        <v>2</v>
      </c>
      <c r="N6" s="334"/>
      <c r="O6" s="335"/>
      <c r="P6" s="333"/>
    </row>
    <row r="7" spans="2:16" ht="19" customHeight="1">
      <c r="B7" s="206">
        <v>46168.668513275465</v>
      </c>
      <c r="C7" s="207" t="s">
        <v>2059</v>
      </c>
      <c r="D7" s="207" t="s">
        <v>2166</v>
      </c>
      <c r="E7" s="208">
        <v>12</v>
      </c>
      <c r="F7" s="208">
        <v>1018</v>
      </c>
      <c r="G7" s="208">
        <v>1003</v>
      </c>
      <c r="H7" s="208">
        <v>15</v>
      </c>
      <c r="I7" s="208">
        <v>0</v>
      </c>
      <c r="J7" s="208">
        <v>430</v>
      </c>
      <c r="K7" s="208">
        <v>243</v>
      </c>
      <c r="L7" s="208">
        <v>573</v>
      </c>
      <c r="M7" s="207" t="s">
        <v>2061</v>
      </c>
      <c r="N7" s="334"/>
      <c r="O7" s="335"/>
      <c r="P7" s="333"/>
    </row>
    <row r="8" spans="2:16" ht="19" customHeight="1">
      <c r="B8" s="206">
        <v>46161.70918607639</v>
      </c>
      <c r="C8" s="207" t="s">
        <v>2059</v>
      </c>
      <c r="D8" s="207" t="s">
        <v>2167</v>
      </c>
      <c r="E8" s="208">
        <v>12</v>
      </c>
      <c r="F8" s="208">
        <v>1020</v>
      </c>
      <c r="G8" s="208">
        <v>1000</v>
      </c>
      <c r="H8" s="208">
        <v>20</v>
      </c>
      <c r="I8" s="208">
        <v>0</v>
      </c>
      <c r="J8" s="208">
        <v>394</v>
      </c>
      <c r="K8" s="208">
        <v>217</v>
      </c>
      <c r="L8" s="208">
        <v>606</v>
      </c>
      <c r="M8" s="208">
        <v>1</v>
      </c>
      <c r="N8" s="334"/>
      <c r="O8" s="335"/>
      <c r="P8" s="333"/>
    </row>
    <row r="9" spans="2:16" ht="19" customHeight="1">
      <c r="B9" s="206">
        <v>46155.618047488424</v>
      </c>
      <c r="C9" s="207" t="s">
        <v>2067</v>
      </c>
      <c r="D9" s="207" t="s">
        <v>2168</v>
      </c>
      <c r="E9" s="208">
        <v>12</v>
      </c>
      <c r="F9" s="208">
        <v>1043</v>
      </c>
      <c r="G9" s="208">
        <v>1010</v>
      </c>
      <c r="H9" s="208">
        <v>33</v>
      </c>
      <c r="I9" s="208">
        <v>0</v>
      </c>
      <c r="J9" s="208">
        <v>362</v>
      </c>
      <c r="K9" s="208">
        <v>141</v>
      </c>
      <c r="L9" s="208">
        <v>648</v>
      </c>
      <c r="M9" s="208">
        <v>1</v>
      </c>
      <c r="N9" s="335"/>
      <c r="O9" s="335"/>
      <c r="P9" s="333"/>
    </row>
    <row r="10" spans="2:16" ht="19" customHeight="1">
      <c r="B10" s="206">
        <v>46147.71742862268</v>
      </c>
      <c r="C10" s="207" t="s">
        <v>2059</v>
      </c>
      <c r="D10" s="207" t="s">
        <v>2169</v>
      </c>
      <c r="E10" s="208">
        <v>12</v>
      </c>
      <c r="F10" s="208">
        <v>1045</v>
      </c>
      <c r="G10" s="208">
        <v>1012</v>
      </c>
      <c r="H10" s="208">
        <v>33</v>
      </c>
      <c r="I10" s="208">
        <v>0</v>
      </c>
      <c r="J10" s="208">
        <v>433</v>
      </c>
      <c r="K10" s="208">
        <v>162</v>
      </c>
      <c r="L10" s="208">
        <v>579</v>
      </c>
      <c r="M10" s="208">
        <v>1</v>
      </c>
      <c r="N10" s="334"/>
      <c r="O10" s="335"/>
      <c r="P10" s="333"/>
    </row>
    <row r="11" spans="2:16" ht="19" customHeight="1">
      <c r="B11" s="206">
        <v>46142.907134756941</v>
      </c>
      <c r="C11" s="207" t="s">
        <v>2065</v>
      </c>
      <c r="D11" s="207" t="s">
        <v>2170</v>
      </c>
      <c r="E11" s="208">
        <v>12</v>
      </c>
      <c r="F11" s="208">
        <v>1048</v>
      </c>
      <c r="G11" s="208">
        <v>1017</v>
      </c>
      <c r="H11" s="208">
        <v>31</v>
      </c>
      <c r="I11" s="208">
        <v>0</v>
      </c>
      <c r="J11" s="208">
        <v>394</v>
      </c>
      <c r="K11" s="208">
        <v>355</v>
      </c>
      <c r="L11" s="208">
        <v>623</v>
      </c>
      <c r="M11" s="208">
        <v>3</v>
      </c>
      <c r="N11" s="334"/>
      <c r="O11" s="335"/>
      <c r="P11" s="333"/>
    </row>
    <row r="12" spans="2:16" ht="19" customHeight="1">
      <c r="B12" s="206">
        <v>46140.709283101853</v>
      </c>
      <c r="C12" s="207" t="s">
        <v>2059</v>
      </c>
      <c r="D12" s="207" t="s">
        <v>2171</v>
      </c>
      <c r="E12" s="208">
        <v>12</v>
      </c>
      <c r="F12" s="208">
        <v>1047</v>
      </c>
      <c r="G12" s="208">
        <v>1003</v>
      </c>
      <c r="H12" s="208">
        <v>44</v>
      </c>
      <c r="I12" s="208">
        <v>0</v>
      </c>
      <c r="J12" s="208">
        <v>383</v>
      </c>
      <c r="K12" s="208">
        <v>219</v>
      </c>
      <c r="L12" s="208">
        <v>620</v>
      </c>
      <c r="M12" s="208">
        <v>1</v>
      </c>
      <c r="N12" s="334"/>
      <c r="O12" s="335"/>
      <c r="P12" s="333"/>
    </row>
    <row r="13" spans="2:16" ht="19" customHeight="1">
      <c r="B13" s="206">
        <v>46135.66875251157</v>
      </c>
      <c r="C13" s="207" t="s">
        <v>2065</v>
      </c>
      <c r="D13" s="207" t="s">
        <v>2172</v>
      </c>
      <c r="E13" s="208">
        <v>12</v>
      </c>
      <c r="F13" s="208">
        <v>1053</v>
      </c>
      <c r="G13" s="208">
        <v>1011</v>
      </c>
      <c r="H13" s="208">
        <v>42</v>
      </c>
      <c r="I13" s="208">
        <v>0</v>
      </c>
      <c r="J13" s="208">
        <v>474</v>
      </c>
      <c r="K13" s="208">
        <v>262</v>
      </c>
      <c r="L13" s="208">
        <v>537</v>
      </c>
      <c r="M13" s="208">
        <v>1</v>
      </c>
      <c r="N13" s="335"/>
      <c r="O13" s="335"/>
      <c r="P13" s="333"/>
    </row>
    <row r="14" spans="2:16" ht="19" customHeight="1">
      <c r="B14" s="206">
        <v>46132.778907372682</v>
      </c>
      <c r="C14" s="207" t="s">
        <v>2074</v>
      </c>
      <c r="D14" s="207" t="s">
        <v>2173</v>
      </c>
      <c r="E14" s="208">
        <v>1</v>
      </c>
      <c r="F14" s="208">
        <v>17</v>
      </c>
      <c r="G14" s="208">
        <v>17</v>
      </c>
      <c r="H14" s="208">
        <v>0</v>
      </c>
      <c r="I14" s="208">
        <v>0</v>
      </c>
      <c r="J14" s="208">
        <v>11</v>
      </c>
      <c r="K14" s="208">
        <v>15</v>
      </c>
      <c r="L14" s="208">
        <v>6</v>
      </c>
      <c r="M14" s="207" t="s">
        <v>2061</v>
      </c>
      <c r="N14" s="335"/>
      <c r="O14" s="335"/>
      <c r="P14" s="333"/>
    </row>
    <row r="15" spans="2:16" ht="19" customHeight="1">
      <c r="B15" s="206">
        <v>46128.684053240737</v>
      </c>
      <c r="C15" s="207" t="s">
        <v>2065</v>
      </c>
      <c r="D15" s="207" t="s">
        <v>2174</v>
      </c>
      <c r="E15" s="208">
        <v>11</v>
      </c>
      <c r="F15" s="208">
        <v>1054</v>
      </c>
      <c r="G15" s="208">
        <v>1019</v>
      </c>
      <c r="H15" s="208">
        <v>35</v>
      </c>
      <c r="I15" s="208">
        <v>0</v>
      </c>
      <c r="J15" s="208">
        <v>527</v>
      </c>
      <c r="K15" s="208">
        <v>231</v>
      </c>
      <c r="L15" s="208">
        <v>492</v>
      </c>
      <c r="M15" s="208">
        <v>2</v>
      </c>
      <c r="N15" s="335"/>
      <c r="O15" s="335"/>
      <c r="P15" s="333"/>
    </row>
    <row r="16" spans="2:16" ht="19" customHeight="1">
      <c r="B16" s="206">
        <v>46121.654187268519</v>
      </c>
      <c r="C16" s="207" t="s">
        <v>2065</v>
      </c>
      <c r="D16" s="207" t="s">
        <v>2175</v>
      </c>
      <c r="E16" s="208">
        <v>11</v>
      </c>
      <c r="F16" s="208">
        <v>1053</v>
      </c>
      <c r="G16" s="208">
        <v>1016</v>
      </c>
      <c r="H16" s="208">
        <v>37</v>
      </c>
      <c r="I16" s="208">
        <v>0</v>
      </c>
      <c r="J16" s="208">
        <v>569</v>
      </c>
      <c r="K16" s="208">
        <v>218</v>
      </c>
      <c r="L16" s="208">
        <v>447</v>
      </c>
      <c r="M16" s="208">
        <v>1</v>
      </c>
      <c r="N16" s="335"/>
      <c r="O16" s="335"/>
      <c r="P16" s="333"/>
    </row>
    <row r="17" spans="2:16" ht="19" customHeight="1">
      <c r="B17" s="206">
        <v>46120.675883530093</v>
      </c>
      <c r="C17" s="207" t="s">
        <v>2067</v>
      </c>
      <c r="D17" s="207" t="s">
        <v>2176</v>
      </c>
      <c r="E17" s="208">
        <v>1</v>
      </c>
      <c r="F17" s="208">
        <v>140</v>
      </c>
      <c r="G17" s="208">
        <v>138</v>
      </c>
      <c r="H17" s="208">
        <v>2</v>
      </c>
      <c r="I17" s="208">
        <v>0</v>
      </c>
      <c r="J17" s="208">
        <v>90</v>
      </c>
      <c r="K17" s="208">
        <v>260</v>
      </c>
      <c r="L17" s="208">
        <v>48</v>
      </c>
      <c r="M17" s="207" t="s">
        <v>2061</v>
      </c>
      <c r="N17" s="335"/>
      <c r="O17" s="335"/>
      <c r="P17" s="333"/>
    </row>
    <row r="18" spans="2:16" ht="19" customHeight="1">
      <c r="B18" s="206">
        <v>46114.709537187497</v>
      </c>
      <c r="C18" s="207" t="s">
        <v>2065</v>
      </c>
      <c r="D18" s="207" t="s">
        <v>2177</v>
      </c>
      <c r="E18" s="208">
        <v>2</v>
      </c>
      <c r="F18" s="208">
        <v>443</v>
      </c>
      <c r="G18" s="208">
        <v>436</v>
      </c>
      <c r="H18" s="208">
        <v>7</v>
      </c>
      <c r="I18" s="208">
        <v>0</v>
      </c>
      <c r="J18" s="208">
        <v>234</v>
      </c>
      <c r="K18" s="208">
        <v>200</v>
      </c>
      <c r="L18" s="208">
        <v>202</v>
      </c>
      <c r="M18" s="207" t="s">
        <v>2061</v>
      </c>
      <c r="N18" s="335"/>
      <c r="O18" s="335"/>
      <c r="P18" s="333"/>
    </row>
    <row r="19" spans="2:16" ht="19" customHeight="1">
      <c r="B19" s="206">
        <v>46111.250707025458</v>
      </c>
      <c r="C19" s="207" t="s">
        <v>2074</v>
      </c>
      <c r="D19" s="207" t="s">
        <v>2178</v>
      </c>
      <c r="E19" s="208">
        <v>10</v>
      </c>
      <c r="F19" s="208">
        <v>1052</v>
      </c>
      <c r="G19" s="208">
        <v>998</v>
      </c>
      <c r="H19" s="208">
        <v>54</v>
      </c>
      <c r="I19" s="208">
        <v>0</v>
      </c>
      <c r="J19" s="208">
        <v>420</v>
      </c>
      <c r="K19" s="208">
        <v>384</v>
      </c>
      <c r="L19" s="208">
        <v>578</v>
      </c>
      <c r="M19" s="207" t="s">
        <v>2061</v>
      </c>
      <c r="N19" s="335"/>
      <c r="O19" s="335"/>
      <c r="P19" s="333"/>
    </row>
    <row r="20" spans="2:16" ht="19" customHeight="1">
      <c r="B20" s="206">
        <v>46105.667413692128</v>
      </c>
      <c r="C20" s="207" t="s">
        <v>2059</v>
      </c>
      <c r="D20" s="207" t="s">
        <v>2179</v>
      </c>
      <c r="E20" s="208">
        <v>10</v>
      </c>
      <c r="F20" s="208">
        <v>1056</v>
      </c>
      <c r="G20" s="208">
        <v>1002</v>
      </c>
      <c r="H20" s="208">
        <v>54</v>
      </c>
      <c r="I20" s="208">
        <v>0</v>
      </c>
      <c r="J20" s="208">
        <v>490</v>
      </c>
      <c r="K20" s="208">
        <v>287</v>
      </c>
      <c r="L20" s="208">
        <v>512</v>
      </c>
      <c r="M20" s="208">
        <v>3</v>
      </c>
      <c r="N20" s="335"/>
      <c r="O20" s="335"/>
      <c r="P20" s="333"/>
    </row>
    <row r="21" spans="2:16" ht="19" customHeight="1">
      <c r="B21" s="206">
        <v>46093.751069328704</v>
      </c>
      <c r="C21" s="207" t="s">
        <v>2065</v>
      </c>
      <c r="D21" s="207" t="s">
        <v>2180</v>
      </c>
      <c r="E21" s="208">
        <v>1</v>
      </c>
      <c r="F21" s="208">
        <v>437</v>
      </c>
      <c r="G21" s="208">
        <v>434</v>
      </c>
      <c r="H21" s="208">
        <v>3</v>
      </c>
      <c r="I21" s="208">
        <v>0</v>
      </c>
      <c r="J21" s="208">
        <v>183</v>
      </c>
      <c r="K21" s="208">
        <v>181</v>
      </c>
      <c r="L21" s="208">
        <v>251</v>
      </c>
      <c r="M21" s="208">
        <v>1</v>
      </c>
      <c r="N21" s="335"/>
      <c r="O21" s="335"/>
      <c r="P21" s="333"/>
    </row>
    <row r="22" spans="2:16" ht="19" customHeight="1">
      <c r="B22" s="206">
        <v>46091.79794679398</v>
      </c>
      <c r="C22" s="207" t="s">
        <v>2059</v>
      </c>
      <c r="D22" s="207" t="s">
        <v>2181</v>
      </c>
      <c r="E22" s="208">
        <v>10</v>
      </c>
      <c r="F22" s="208">
        <v>519</v>
      </c>
      <c r="G22" s="208">
        <v>506</v>
      </c>
      <c r="H22" s="208">
        <v>13</v>
      </c>
      <c r="I22" s="208">
        <v>0</v>
      </c>
      <c r="J22" s="208">
        <v>224</v>
      </c>
      <c r="K22" s="208">
        <v>216</v>
      </c>
      <c r="L22" s="208">
        <v>282</v>
      </c>
      <c r="M22" s="208">
        <v>1</v>
      </c>
      <c r="N22" s="335"/>
      <c r="O22" s="335"/>
      <c r="P22" s="333"/>
    </row>
    <row r="23" spans="2:16" ht="19" customHeight="1">
      <c r="B23" s="206">
        <v>46087.653977349539</v>
      </c>
      <c r="C23" s="207" t="s">
        <v>2062</v>
      </c>
      <c r="D23" s="207" t="s">
        <v>2182</v>
      </c>
      <c r="E23" s="208">
        <v>1</v>
      </c>
      <c r="F23" s="208">
        <v>117</v>
      </c>
      <c r="G23" s="208">
        <v>115</v>
      </c>
      <c r="H23" s="208">
        <v>2</v>
      </c>
      <c r="I23" s="208">
        <v>0</v>
      </c>
      <c r="J23" s="208">
        <v>66</v>
      </c>
      <c r="K23" s="208">
        <v>25</v>
      </c>
      <c r="L23" s="208">
        <v>49</v>
      </c>
      <c r="M23" s="207" t="s">
        <v>2061</v>
      </c>
      <c r="N23" s="335"/>
      <c r="O23" s="335"/>
      <c r="P23" s="333"/>
    </row>
    <row r="24" spans="2:16" ht="19" customHeight="1">
      <c r="B24" s="206">
        <v>46084.764825729166</v>
      </c>
      <c r="C24" s="207" t="s">
        <v>2059</v>
      </c>
      <c r="D24" s="207" t="s">
        <v>2183</v>
      </c>
      <c r="E24" s="208">
        <v>1</v>
      </c>
      <c r="F24" s="208">
        <v>437</v>
      </c>
      <c r="G24" s="208">
        <v>436</v>
      </c>
      <c r="H24" s="208">
        <v>1</v>
      </c>
      <c r="I24" s="208">
        <v>0</v>
      </c>
      <c r="J24" s="208">
        <v>205</v>
      </c>
      <c r="K24" s="208">
        <v>102</v>
      </c>
      <c r="L24" s="208">
        <v>231</v>
      </c>
      <c r="M24" s="207" t="s">
        <v>2061</v>
      </c>
      <c r="N24" s="335"/>
      <c r="O24" s="335"/>
      <c r="P24" s="333"/>
    </row>
    <row r="25" spans="2:16" ht="19" customHeight="1">
      <c r="B25" s="206">
        <v>46077.793778391198</v>
      </c>
      <c r="C25" s="207" t="s">
        <v>2059</v>
      </c>
      <c r="D25" s="207" t="s">
        <v>2094</v>
      </c>
      <c r="E25" s="208">
        <v>1</v>
      </c>
      <c r="F25" s="208">
        <v>435</v>
      </c>
      <c r="G25" s="208">
        <v>430</v>
      </c>
      <c r="H25" s="208">
        <v>5</v>
      </c>
      <c r="I25" s="208">
        <v>0</v>
      </c>
      <c r="J25" s="208">
        <v>167</v>
      </c>
      <c r="K25" s="208">
        <v>306</v>
      </c>
      <c r="L25" s="208">
        <v>263</v>
      </c>
      <c r="M25" s="207" t="s">
        <v>2061</v>
      </c>
      <c r="N25" s="335"/>
      <c r="O25" s="335"/>
      <c r="P25" s="333"/>
    </row>
    <row r="26" spans="2:16" ht="19" customHeight="1">
      <c r="B26" s="206">
        <v>46073.71068877315</v>
      </c>
      <c r="C26" s="207" t="s">
        <v>2062</v>
      </c>
      <c r="D26" s="207" t="s">
        <v>2093</v>
      </c>
      <c r="E26" s="208">
        <v>1</v>
      </c>
      <c r="F26" s="208">
        <v>45</v>
      </c>
      <c r="G26" s="208">
        <v>45</v>
      </c>
      <c r="H26" s="208">
        <v>0</v>
      </c>
      <c r="I26" s="208">
        <v>0</v>
      </c>
      <c r="J26" s="208">
        <v>13</v>
      </c>
      <c r="K26" s="208">
        <v>2</v>
      </c>
      <c r="L26" s="208">
        <v>32</v>
      </c>
      <c r="M26" s="207" t="s">
        <v>2061</v>
      </c>
      <c r="N26" s="335"/>
      <c r="O26" s="335"/>
      <c r="P26" s="333"/>
    </row>
    <row r="27" spans="2:16" ht="19" customHeight="1">
      <c r="B27" s="206">
        <v>46072.792400578699</v>
      </c>
      <c r="C27" s="207" t="s">
        <v>2065</v>
      </c>
      <c r="D27" s="207" t="s">
        <v>2092</v>
      </c>
      <c r="E27" s="208">
        <v>9</v>
      </c>
      <c r="F27" s="208">
        <v>497</v>
      </c>
      <c r="G27" s="208">
        <v>494</v>
      </c>
      <c r="H27" s="208">
        <v>3</v>
      </c>
      <c r="I27" s="208">
        <v>0</v>
      </c>
      <c r="J27" s="208">
        <v>198</v>
      </c>
      <c r="K27" s="208">
        <v>149</v>
      </c>
      <c r="L27" s="208">
        <v>296</v>
      </c>
      <c r="M27" s="207" t="s">
        <v>2061</v>
      </c>
      <c r="N27" s="335"/>
      <c r="O27" s="335"/>
      <c r="P27" s="333"/>
    </row>
    <row r="28" spans="2:16" ht="19" customHeight="1">
      <c r="B28" s="206">
        <v>46070.793290277776</v>
      </c>
      <c r="C28" s="207" t="s">
        <v>2059</v>
      </c>
      <c r="D28" s="207" t="s">
        <v>2091</v>
      </c>
      <c r="E28" s="208">
        <v>9</v>
      </c>
      <c r="F28" s="208">
        <v>496</v>
      </c>
      <c r="G28" s="208">
        <v>481</v>
      </c>
      <c r="H28" s="208">
        <v>15</v>
      </c>
      <c r="I28" s="208">
        <v>0</v>
      </c>
      <c r="J28" s="208">
        <v>207</v>
      </c>
      <c r="K28" s="208">
        <v>52</v>
      </c>
      <c r="L28" s="208">
        <v>274</v>
      </c>
      <c r="M28" s="207" t="s">
        <v>2061</v>
      </c>
      <c r="N28" s="335"/>
      <c r="O28" s="335"/>
      <c r="P28" s="333"/>
    </row>
    <row r="29" spans="2:16" ht="19" customHeight="1">
      <c r="B29" s="206">
        <v>46065.793150578698</v>
      </c>
      <c r="C29" s="207" t="s">
        <v>2065</v>
      </c>
      <c r="D29" s="207" t="s">
        <v>2090</v>
      </c>
      <c r="E29" s="208">
        <v>3</v>
      </c>
      <c r="F29" s="208">
        <v>443</v>
      </c>
      <c r="G29" s="208">
        <v>440</v>
      </c>
      <c r="H29" s="208">
        <v>3</v>
      </c>
      <c r="I29" s="208">
        <v>0</v>
      </c>
      <c r="J29" s="208">
        <v>166</v>
      </c>
      <c r="K29" s="208">
        <v>129</v>
      </c>
      <c r="L29" s="208">
        <v>274</v>
      </c>
      <c r="M29" s="208">
        <v>1</v>
      </c>
      <c r="N29" s="335"/>
      <c r="O29" s="335"/>
      <c r="P29" s="333"/>
    </row>
    <row r="30" spans="2:16" ht="19" customHeight="1">
      <c r="B30" s="206">
        <v>46063.891221956015</v>
      </c>
      <c r="C30" s="207" t="s">
        <v>2059</v>
      </c>
      <c r="D30" s="207" t="s">
        <v>2089</v>
      </c>
      <c r="E30" s="208">
        <v>9</v>
      </c>
      <c r="F30" s="208">
        <v>504</v>
      </c>
      <c r="G30" s="208">
        <v>502</v>
      </c>
      <c r="H30" s="208">
        <v>2</v>
      </c>
      <c r="I30" s="208">
        <v>0</v>
      </c>
      <c r="J30" s="208">
        <v>257</v>
      </c>
      <c r="K30" s="208">
        <v>120</v>
      </c>
      <c r="L30" s="208">
        <v>245</v>
      </c>
      <c r="M30" s="207" t="s">
        <v>2061</v>
      </c>
      <c r="N30" s="335"/>
      <c r="O30" s="335"/>
      <c r="P30" s="333"/>
    </row>
    <row r="31" spans="2:16" ht="19" customHeight="1">
      <c r="B31" s="206">
        <v>46059.754017210646</v>
      </c>
      <c r="C31" s="207" t="s">
        <v>2062</v>
      </c>
      <c r="D31" s="207" t="s">
        <v>2088</v>
      </c>
      <c r="E31" s="208">
        <v>9</v>
      </c>
      <c r="F31" s="208">
        <v>506</v>
      </c>
      <c r="G31" s="208">
        <v>503</v>
      </c>
      <c r="H31" s="208">
        <v>3</v>
      </c>
      <c r="I31" s="208">
        <v>0</v>
      </c>
      <c r="J31" s="208">
        <v>250</v>
      </c>
      <c r="K31" s="208">
        <v>132</v>
      </c>
      <c r="L31" s="208">
        <v>253</v>
      </c>
      <c r="M31" s="207" t="s">
        <v>2061</v>
      </c>
      <c r="N31" s="335"/>
      <c r="O31" s="335"/>
      <c r="P31" s="333"/>
    </row>
    <row r="32" spans="2:16" ht="19" customHeight="1">
      <c r="B32" s="206">
        <v>46058.792936655089</v>
      </c>
      <c r="C32" s="207" t="s">
        <v>2065</v>
      </c>
      <c r="D32" s="207" t="s">
        <v>2087</v>
      </c>
      <c r="E32" s="208">
        <v>1</v>
      </c>
      <c r="F32" s="208">
        <v>95</v>
      </c>
      <c r="G32" s="208">
        <v>95</v>
      </c>
      <c r="H32" s="208">
        <v>0</v>
      </c>
      <c r="I32" s="208">
        <v>0</v>
      </c>
      <c r="J32" s="208">
        <v>53</v>
      </c>
      <c r="K32" s="208">
        <v>60</v>
      </c>
      <c r="L32" s="208">
        <v>42</v>
      </c>
      <c r="M32" s="207" t="s">
        <v>2061</v>
      </c>
      <c r="N32" s="335"/>
      <c r="O32" s="335"/>
      <c r="P32" s="333"/>
    </row>
    <row r="33" spans="2:16" ht="19" customHeight="1">
      <c r="B33" s="206">
        <v>46049.778536805556</v>
      </c>
      <c r="C33" s="207" t="s">
        <v>2059</v>
      </c>
      <c r="D33" s="207" t="s">
        <v>2086</v>
      </c>
      <c r="E33" s="208">
        <v>8</v>
      </c>
      <c r="F33" s="208">
        <v>498</v>
      </c>
      <c r="G33" s="208">
        <v>496</v>
      </c>
      <c r="H33" s="208">
        <v>2</v>
      </c>
      <c r="I33" s="208">
        <v>0</v>
      </c>
      <c r="J33" s="208">
        <v>220</v>
      </c>
      <c r="K33" s="208">
        <v>157</v>
      </c>
      <c r="L33" s="208">
        <v>276</v>
      </c>
      <c r="M33" s="207" t="s">
        <v>2061</v>
      </c>
      <c r="N33" s="335"/>
      <c r="O33" s="335"/>
      <c r="P33" s="333"/>
    </row>
    <row r="34" spans="2:16" ht="19" customHeight="1">
      <c r="B34" s="206">
        <v>46044.870918206019</v>
      </c>
      <c r="C34" s="207" t="s">
        <v>2065</v>
      </c>
      <c r="D34" s="207" t="s">
        <v>2085</v>
      </c>
      <c r="E34" s="208">
        <v>2</v>
      </c>
      <c r="F34" s="208">
        <v>448</v>
      </c>
      <c r="G34" s="208">
        <v>428</v>
      </c>
      <c r="H34" s="208">
        <v>20</v>
      </c>
      <c r="I34" s="208">
        <v>0</v>
      </c>
      <c r="J34" s="208">
        <v>178</v>
      </c>
      <c r="K34" s="208">
        <v>57</v>
      </c>
      <c r="L34" s="208">
        <v>250</v>
      </c>
      <c r="M34" s="207" t="s">
        <v>2061</v>
      </c>
      <c r="N34" s="335"/>
      <c r="O34" s="335"/>
      <c r="P34" s="333"/>
    </row>
    <row r="35" spans="2:16" ht="19" customHeight="1">
      <c r="B35" s="206">
        <v>46043.756932326389</v>
      </c>
      <c r="C35" s="207" t="s">
        <v>2067</v>
      </c>
      <c r="D35" s="207" t="s">
        <v>2084</v>
      </c>
      <c r="E35" s="208">
        <v>8</v>
      </c>
      <c r="F35" s="208">
        <v>500</v>
      </c>
      <c r="G35" s="208">
        <v>497</v>
      </c>
      <c r="H35" s="208">
        <v>3</v>
      </c>
      <c r="I35" s="208">
        <v>0</v>
      </c>
      <c r="J35" s="208">
        <v>214</v>
      </c>
      <c r="K35" s="208">
        <v>91</v>
      </c>
      <c r="L35" s="208">
        <v>283</v>
      </c>
      <c r="M35" s="207" t="s">
        <v>2061</v>
      </c>
      <c r="N35" s="335"/>
      <c r="O35" s="335"/>
      <c r="P35" s="333"/>
    </row>
    <row r="36" spans="2:16" ht="19" customHeight="1">
      <c r="B36" s="206">
        <v>46037.92269806713</v>
      </c>
      <c r="C36" s="207" t="s">
        <v>2065</v>
      </c>
      <c r="D36" s="207" t="s">
        <v>2083</v>
      </c>
      <c r="E36" s="208">
        <v>8</v>
      </c>
      <c r="F36" s="208">
        <v>497</v>
      </c>
      <c r="G36" s="208">
        <v>494</v>
      </c>
      <c r="H36" s="208">
        <v>3</v>
      </c>
      <c r="I36" s="208">
        <v>0</v>
      </c>
      <c r="J36" s="208">
        <v>212</v>
      </c>
      <c r="K36" s="208">
        <v>79</v>
      </c>
      <c r="L36" s="208">
        <v>282</v>
      </c>
      <c r="M36" s="207" t="s">
        <v>2061</v>
      </c>
      <c r="N36" s="335"/>
      <c r="O36" s="335"/>
      <c r="P36" s="333"/>
    </row>
    <row r="37" spans="2:16" ht="19" customHeight="1">
      <c r="B37" s="206">
        <v>46034.792009027777</v>
      </c>
      <c r="C37" s="207" t="s">
        <v>2074</v>
      </c>
      <c r="D37" s="207" t="s">
        <v>2082</v>
      </c>
      <c r="E37" s="208">
        <v>1</v>
      </c>
      <c r="F37" s="208">
        <v>427</v>
      </c>
      <c r="G37" s="208">
        <v>422</v>
      </c>
      <c r="H37" s="208">
        <v>5</v>
      </c>
      <c r="I37" s="208">
        <v>0</v>
      </c>
      <c r="J37" s="208">
        <v>164</v>
      </c>
      <c r="K37" s="208">
        <v>93</v>
      </c>
      <c r="L37" s="208">
        <v>258</v>
      </c>
      <c r="M37" s="207" t="s">
        <v>2061</v>
      </c>
      <c r="N37" s="335"/>
      <c r="O37" s="335"/>
      <c r="P37" s="333"/>
    </row>
    <row r="38" spans="2:16" ht="19" customHeight="1">
      <c r="B38" s="206">
        <v>46028.834101655091</v>
      </c>
      <c r="C38" s="207" t="s">
        <v>2059</v>
      </c>
      <c r="D38" s="207" t="s">
        <v>2081</v>
      </c>
      <c r="E38" s="208">
        <v>7</v>
      </c>
      <c r="F38" s="208">
        <v>478</v>
      </c>
      <c r="G38" s="208">
        <v>476</v>
      </c>
      <c r="H38" s="208">
        <v>2</v>
      </c>
      <c r="I38" s="208">
        <v>0</v>
      </c>
      <c r="J38" s="208">
        <v>198</v>
      </c>
      <c r="K38" s="208">
        <v>133</v>
      </c>
      <c r="L38" s="208">
        <v>278</v>
      </c>
      <c r="M38" s="207" t="s">
        <v>2061</v>
      </c>
      <c r="N38" s="335"/>
      <c r="O38" s="335"/>
      <c r="P38" s="333"/>
    </row>
    <row r="39" spans="2:16" ht="19" customHeight="1">
      <c r="B39" s="206">
        <v>46027.902737696757</v>
      </c>
      <c r="C39" s="207" t="s">
        <v>2074</v>
      </c>
      <c r="D39" s="207" t="s">
        <v>2080</v>
      </c>
      <c r="E39" s="208">
        <v>1</v>
      </c>
      <c r="F39" s="208">
        <v>427</v>
      </c>
      <c r="G39" s="208">
        <v>424</v>
      </c>
      <c r="H39" s="208">
        <v>3</v>
      </c>
      <c r="I39" s="208">
        <v>0</v>
      </c>
      <c r="J39" s="208">
        <v>179</v>
      </c>
      <c r="K39" s="208">
        <v>139</v>
      </c>
      <c r="L39" s="208">
        <v>245</v>
      </c>
      <c r="M39" s="208">
        <v>2</v>
      </c>
      <c r="N39" s="335"/>
      <c r="O39" s="335"/>
      <c r="P39" s="333"/>
    </row>
    <row r="40" spans="2:16" ht="19" customHeight="1">
      <c r="B40" s="206">
        <v>46024.961297997681</v>
      </c>
      <c r="C40" s="207" t="s">
        <v>2062</v>
      </c>
      <c r="D40" s="207" t="s">
        <v>2079</v>
      </c>
      <c r="E40" s="208">
        <v>1</v>
      </c>
      <c r="F40" s="208">
        <v>8</v>
      </c>
      <c r="G40" s="208">
        <v>8</v>
      </c>
      <c r="H40" s="208">
        <v>0</v>
      </c>
      <c r="I40" s="208">
        <v>0</v>
      </c>
      <c r="J40" s="208">
        <v>5</v>
      </c>
      <c r="K40" s="208">
        <v>4</v>
      </c>
      <c r="L40" s="208">
        <v>3</v>
      </c>
      <c r="M40" s="207" t="s">
        <v>2061</v>
      </c>
      <c r="N40" s="335"/>
      <c r="O40" s="335"/>
      <c r="P40" s="333"/>
    </row>
    <row r="41" spans="2:16" ht="19" customHeight="1">
      <c r="B41" s="206">
        <v>46014.792573923609</v>
      </c>
      <c r="C41" s="207" t="s">
        <v>2059</v>
      </c>
      <c r="D41" s="207" t="s">
        <v>2078</v>
      </c>
      <c r="E41" s="208">
        <v>5</v>
      </c>
      <c r="F41" s="208">
        <v>465</v>
      </c>
      <c r="G41" s="208">
        <v>461</v>
      </c>
      <c r="H41" s="208">
        <v>4</v>
      </c>
      <c r="I41" s="208">
        <v>0</v>
      </c>
      <c r="J41" s="208">
        <v>178</v>
      </c>
      <c r="K41" s="208">
        <v>93</v>
      </c>
      <c r="L41" s="208">
        <v>283</v>
      </c>
      <c r="M41" s="208">
        <v>2</v>
      </c>
      <c r="N41" s="335"/>
      <c r="O41" s="335"/>
      <c r="P41" s="333"/>
    </row>
    <row r="42" spans="2:16" ht="19" customHeight="1">
      <c r="B42" s="206">
        <v>46007.751083877316</v>
      </c>
      <c r="C42" s="207" t="s">
        <v>2059</v>
      </c>
      <c r="D42" s="207" t="s">
        <v>2077</v>
      </c>
      <c r="E42" s="208">
        <v>5</v>
      </c>
      <c r="F42" s="208">
        <v>467</v>
      </c>
      <c r="G42" s="208">
        <v>463</v>
      </c>
      <c r="H42" s="208">
        <v>4</v>
      </c>
      <c r="I42" s="208">
        <v>0</v>
      </c>
      <c r="J42" s="208">
        <v>193</v>
      </c>
      <c r="K42" s="208">
        <v>97</v>
      </c>
      <c r="L42" s="208">
        <v>270</v>
      </c>
      <c r="M42" s="207" t="s">
        <v>2061</v>
      </c>
      <c r="N42" s="335"/>
      <c r="O42" s="335"/>
      <c r="P42" s="333"/>
    </row>
    <row r="43" spans="2:16" ht="19" customHeight="1">
      <c r="B43" s="206">
        <v>46000.668230868054</v>
      </c>
      <c r="C43" s="207" t="s">
        <v>2059</v>
      </c>
      <c r="D43" s="207" t="s">
        <v>2076</v>
      </c>
      <c r="E43" s="208">
        <v>1</v>
      </c>
      <c r="F43" s="208">
        <v>39</v>
      </c>
      <c r="G43" s="208">
        <v>39</v>
      </c>
      <c r="H43" s="208">
        <v>0</v>
      </c>
      <c r="I43" s="208">
        <v>0</v>
      </c>
      <c r="J43" s="208">
        <v>21</v>
      </c>
      <c r="K43" s="207" t="s">
        <v>2061</v>
      </c>
      <c r="L43" s="208">
        <v>18</v>
      </c>
      <c r="M43" s="207" t="s">
        <v>2061</v>
      </c>
      <c r="N43" s="335"/>
      <c r="O43" s="335"/>
      <c r="P43" s="333"/>
    </row>
    <row r="44" spans="2:16" ht="19" customHeight="1">
      <c r="B44" s="206">
        <v>45999.898126886575</v>
      </c>
      <c r="C44" s="207" t="s">
        <v>2074</v>
      </c>
      <c r="D44" s="207" t="s">
        <v>2075</v>
      </c>
      <c r="E44" s="208">
        <v>5</v>
      </c>
      <c r="F44" s="208">
        <v>465</v>
      </c>
      <c r="G44" s="208">
        <v>464</v>
      </c>
      <c r="H44" s="208">
        <v>1</v>
      </c>
      <c r="I44" s="208">
        <v>0</v>
      </c>
      <c r="J44" s="208">
        <v>262</v>
      </c>
      <c r="K44" s="208">
        <v>75</v>
      </c>
      <c r="L44" s="208">
        <v>202</v>
      </c>
      <c r="M44" s="207" t="s">
        <v>2061</v>
      </c>
      <c r="N44" s="335"/>
      <c r="O44" s="335"/>
      <c r="P44" s="333"/>
    </row>
    <row r="45" spans="2:16" ht="19" customHeight="1">
      <c r="B45" s="206">
        <v>45999.756618171297</v>
      </c>
      <c r="C45" s="207" t="s">
        <v>2074</v>
      </c>
      <c r="D45" s="207" t="s">
        <v>2073</v>
      </c>
      <c r="E45" s="208">
        <v>5</v>
      </c>
      <c r="F45" s="208">
        <v>467</v>
      </c>
      <c r="G45" s="208">
        <v>466</v>
      </c>
      <c r="H45" s="208">
        <v>1</v>
      </c>
      <c r="I45" s="208">
        <v>0</v>
      </c>
      <c r="J45" s="208">
        <v>219</v>
      </c>
      <c r="K45" s="208">
        <v>130</v>
      </c>
      <c r="L45" s="208">
        <v>247</v>
      </c>
      <c r="M45" s="208">
        <v>2</v>
      </c>
      <c r="N45" s="335"/>
      <c r="O45" s="335"/>
      <c r="P45" s="333"/>
    </row>
    <row r="46" spans="2:16" ht="19" customHeight="1">
      <c r="B46" s="206">
        <v>46000.709466284723</v>
      </c>
      <c r="C46" s="207" t="s">
        <v>2059</v>
      </c>
      <c r="D46" s="207" t="s">
        <v>2073</v>
      </c>
      <c r="E46" s="208">
        <v>5</v>
      </c>
      <c r="F46" s="208">
        <v>466</v>
      </c>
      <c r="G46" s="208">
        <v>464</v>
      </c>
      <c r="H46" s="208">
        <v>2</v>
      </c>
      <c r="I46" s="208">
        <v>0</v>
      </c>
      <c r="J46" s="208">
        <v>183</v>
      </c>
      <c r="K46" s="208">
        <v>134</v>
      </c>
      <c r="L46" s="208">
        <v>281</v>
      </c>
      <c r="M46" s="208">
        <v>1</v>
      </c>
      <c r="N46" s="335"/>
      <c r="O46" s="335"/>
      <c r="P46" s="333"/>
    </row>
    <row r="47" spans="2:16" ht="19" customHeight="1">
      <c r="B47" s="206">
        <v>45993.748545949071</v>
      </c>
      <c r="C47" s="207" t="s">
        <v>2059</v>
      </c>
      <c r="D47" s="207" t="s">
        <v>2072</v>
      </c>
      <c r="E47" s="208">
        <v>1</v>
      </c>
      <c r="F47" s="208">
        <v>137</v>
      </c>
      <c r="G47" s="208">
        <v>133</v>
      </c>
      <c r="H47" s="208">
        <v>4</v>
      </c>
      <c r="I47" s="208">
        <v>0</v>
      </c>
      <c r="J47" s="208">
        <v>90</v>
      </c>
      <c r="K47" s="208">
        <v>44</v>
      </c>
      <c r="L47" s="208">
        <v>43</v>
      </c>
      <c r="M47" s="207" t="s">
        <v>2061</v>
      </c>
      <c r="N47" s="335"/>
      <c r="O47" s="335"/>
      <c r="P47" s="333"/>
    </row>
    <row r="48" spans="2:16" ht="19" customHeight="1">
      <c r="B48" s="206">
        <v>45986.783898923612</v>
      </c>
      <c r="C48" s="207" t="s">
        <v>2059</v>
      </c>
      <c r="D48" s="207" t="s">
        <v>2071</v>
      </c>
      <c r="E48" s="208">
        <v>1</v>
      </c>
      <c r="F48" s="208">
        <v>418</v>
      </c>
      <c r="G48" s="208">
        <v>415</v>
      </c>
      <c r="H48" s="208">
        <v>3</v>
      </c>
      <c r="I48" s="208">
        <v>0</v>
      </c>
      <c r="J48" s="208">
        <v>256</v>
      </c>
      <c r="K48" s="208">
        <v>89</v>
      </c>
      <c r="L48" s="208">
        <v>159</v>
      </c>
      <c r="M48" s="207" t="s">
        <v>2061</v>
      </c>
      <c r="N48" s="335"/>
      <c r="O48" s="335"/>
      <c r="P48" s="333"/>
    </row>
    <row r="49" spans="1:16" ht="19" customHeight="1">
      <c r="B49" s="206">
        <v>45979.9823559375</v>
      </c>
      <c r="C49" s="207" t="s">
        <v>2059</v>
      </c>
      <c r="D49" s="207" t="s">
        <v>2070</v>
      </c>
      <c r="E49" s="208">
        <v>1</v>
      </c>
      <c r="F49" s="208">
        <v>4</v>
      </c>
      <c r="G49" s="208">
        <v>4</v>
      </c>
      <c r="H49" s="208">
        <v>0</v>
      </c>
      <c r="I49" s="208">
        <v>0</v>
      </c>
      <c r="J49" s="208">
        <v>3</v>
      </c>
      <c r="K49" s="208">
        <v>1</v>
      </c>
      <c r="L49" s="208">
        <v>1</v>
      </c>
      <c r="M49" s="207" t="s">
        <v>2061</v>
      </c>
      <c r="N49" s="335"/>
      <c r="O49" s="335"/>
      <c r="P49" s="333"/>
    </row>
    <row r="50" spans="1:16" ht="19" customHeight="1">
      <c r="B50" s="206">
        <v>45979.820080173609</v>
      </c>
      <c r="C50" s="207" t="s">
        <v>2059</v>
      </c>
      <c r="D50" s="207" t="s">
        <v>2069</v>
      </c>
      <c r="E50" s="208">
        <v>4</v>
      </c>
      <c r="F50" s="208">
        <v>422</v>
      </c>
      <c r="G50" s="208">
        <v>421</v>
      </c>
      <c r="H50" s="208">
        <v>1</v>
      </c>
      <c r="I50" s="208">
        <v>0</v>
      </c>
      <c r="J50" s="208">
        <v>222</v>
      </c>
      <c r="K50" s="208">
        <v>140</v>
      </c>
      <c r="L50" s="208">
        <v>199</v>
      </c>
      <c r="M50" s="208">
        <v>2</v>
      </c>
      <c r="N50" s="334"/>
      <c r="O50" s="335"/>
      <c r="P50" s="333"/>
    </row>
    <row r="51" spans="1:16" ht="19" customHeight="1">
      <c r="B51" s="206">
        <v>45995.059550659724</v>
      </c>
      <c r="C51" s="207" t="s">
        <v>2067</v>
      </c>
      <c r="D51" s="207" t="s">
        <v>2068</v>
      </c>
      <c r="E51" s="208">
        <v>1</v>
      </c>
      <c r="F51" s="208">
        <v>417</v>
      </c>
      <c r="G51" s="208">
        <v>412</v>
      </c>
      <c r="H51" s="208">
        <v>5</v>
      </c>
      <c r="I51" s="208">
        <v>0</v>
      </c>
      <c r="J51" s="208">
        <v>189</v>
      </c>
      <c r="K51" s="208">
        <v>197</v>
      </c>
      <c r="L51" s="208">
        <v>223</v>
      </c>
      <c r="M51" s="207" t="s">
        <v>2061</v>
      </c>
      <c r="N51" s="334"/>
      <c r="O51" s="335"/>
      <c r="P51" s="333"/>
    </row>
    <row r="52" spans="1:16" ht="19" customHeight="1">
      <c r="B52" s="206">
        <v>45974.774055289352</v>
      </c>
      <c r="C52" s="207" t="s">
        <v>2065</v>
      </c>
      <c r="D52" s="207" t="s">
        <v>2066</v>
      </c>
      <c r="E52" s="208">
        <v>4</v>
      </c>
      <c r="F52" s="208">
        <v>418</v>
      </c>
      <c r="G52" s="208">
        <v>417</v>
      </c>
      <c r="H52" s="208">
        <v>1</v>
      </c>
      <c r="I52" s="208">
        <v>0</v>
      </c>
      <c r="J52" s="208">
        <v>200</v>
      </c>
      <c r="K52" s="208">
        <v>83</v>
      </c>
      <c r="L52" s="208">
        <v>217</v>
      </c>
      <c r="M52" s="207" t="s">
        <v>2061</v>
      </c>
      <c r="N52" s="334"/>
      <c r="O52" s="335"/>
      <c r="P52" s="333"/>
    </row>
    <row r="53" spans="1:16" ht="19" customHeight="1">
      <c r="B53" s="206">
        <v>45972.751055821755</v>
      </c>
      <c r="C53" s="207" t="s">
        <v>2059</v>
      </c>
      <c r="D53" s="207" t="s">
        <v>2064</v>
      </c>
      <c r="E53" s="208">
        <v>1</v>
      </c>
      <c r="F53" s="208">
        <v>320</v>
      </c>
      <c r="G53" s="208">
        <v>318</v>
      </c>
      <c r="H53" s="208">
        <v>2</v>
      </c>
      <c r="I53" s="208">
        <v>0</v>
      </c>
      <c r="J53" s="208">
        <v>106</v>
      </c>
      <c r="K53" s="208">
        <v>61</v>
      </c>
      <c r="L53" s="208">
        <v>212</v>
      </c>
      <c r="M53" s="207" t="s">
        <v>2061</v>
      </c>
      <c r="N53" s="334"/>
      <c r="O53" s="335"/>
      <c r="P53" s="333"/>
    </row>
    <row r="54" spans="1:16" ht="19" customHeight="1">
      <c r="B54" s="206">
        <v>45968.87038915509</v>
      </c>
      <c r="C54" s="207" t="s">
        <v>2062</v>
      </c>
      <c r="D54" s="207" t="s">
        <v>2063</v>
      </c>
      <c r="E54" s="208">
        <v>1</v>
      </c>
      <c r="F54" s="208">
        <v>413</v>
      </c>
      <c r="G54" s="208">
        <v>410</v>
      </c>
      <c r="H54" s="208">
        <v>3</v>
      </c>
      <c r="I54" s="208">
        <v>0</v>
      </c>
      <c r="J54" s="208">
        <v>136</v>
      </c>
      <c r="K54" s="208">
        <v>139</v>
      </c>
      <c r="L54" s="208">
        <v>274</v>
      </c>
      <c r="M54" s="207" t="s">
        <v>2061</v>
      </c>
      <c r="N54" s="334"/>
      <c r="O54" s="335"/>
      <c r="P54" s="333"/>
    </row>
    <row r="55" spans="1:16" ht="19" customHeight="1">
      <c r="B55" s="206">
        <v>45965.778433182866</v>
      </c>
      <c r="C55" s="207" t="s">
        <v>2059</v>
      </c>
      <c r="D55" s="207" t="s">
        <v>2060</v>
      </c>
      <c r="E55" s="208">
        <v>1</v>
      </c>
      <c r="F55" s="208">
        <v>418</v>
      </c>
      <c r="G55" s="208">
        <v>400</v>
      </c>
      <c r="H55" s="208">
        <v>18</v>
      </c>
      <c r="I55" s="208">
        <v>0</v>
      </c>
      <c r="J55" s="208">
        <v>65</v>
      </c>
      <c r="K55" s="208">
        <v>58</v>
      </c>
      <c r="L55" s="208">
        <v>335</v>
      </c>
      <c r="M55" s="207" t="s">
        <v>2061</v>
      </c>
      <c r="N55" s="334"/>
      <c r="O55" s="335"/>
      <c r="P55" s="333"/>
    </row>
    <row r="56" spans="1:16" ht="19" customHeight="1">
      <c r="B56" s="206">
        <v>45961.861846759261</v>
      </c>
      <c r="C56" s="207" t="s">
        <v>2062</v>
      </c>
      <c r="D56" s="207" t="s">
        <v>2184</v>
      </c>
      <c r="E56" s="208">
        <v>1</v>
      </c>
      <c r="F56" s="208">
        <v>399</v>
      </c>
      <c r="G56" s="208">
        <v>379</v>
      </c>
      <c r="H56" s="208">
        <v>20</v>
      </c>
      <c r="I56" s="208">
        <v>0</v>
      </c>
      <c r="J56" s="208">
        <v>54</v>
      </c>
      <c r="K56" s="208">
        <v>64</v>
      </c>
      <c r="L56" s="208">
        <v>325</v>
      </c>
      <c r="M56" s="207" t="s">
        <v>2061</v>
      </c>
      <c r="N56" s="334"/>
      <c r="O56" s="335"/>
      <c r="P56" s="333"/>
    </row>
    <row r="57" spans="1:16" ht="19" customHeight="1">
      <c r="B57" s="206">
        <v>45961.81072306713</v>
      </c>
      <c r="C57" s="207" t="s">
        <v>2062</v>
      </c>
      <c r="D57" s="207" t="s">
        <v>2184</v>
      </c>
      <c r="E57" s="208">
        <v>1</v>
      </c>
      <c r="F57" s="208">
        <v>19</v>
      </c>
      <c r="G57" s="208">
        <v>19</v>
      </c>
      <c r="H57" s="208">
        <v>0</v>
      </c>
      <c r="I57" s="208">
        <v>0</v>
      </c>
      <c r="J57" s="208">
        <v>6</v>
      </c>
      <c r="K57" s="208">
        <v>13</v>
      </c>
      <c r="L57" s="208">
        <v>13</v>
      </c>
      <c r="M57" s="207" t="s">
        <v>2061</v>
      </c>
      <c r="N57" s="334"/>
      <c r="O57" s="335"/>
      <c r="P57" s="333"/>
    </row>
    <row r="58" spans="1:16" ht="15" customHeight="1">
      <c r="A58" s="205"/>
      <c r="B58" s="205" t="s">
        <v>2046</v>
      </c>
      <c r="C58" s="205"/>
      <c r="D58" s="205"/>
    </row>
    <row r="59" spans="1:16" ht="33" customHeight="1">
      <c r="B59" s="11" t="s">
        <v>34</v>
      </c>
    </row>
    <row r="60" spans="1:16" s="30" customFormat="1" ht="357" customHeight="1"/>
    <row r="61" spans="1:16" ht="33" customHeight="1">
      <c r="B61" s="119" t="s">
        <v>845</v>
      </c>
      <c r="C61" s="120"/>
      <c r="D61" s="121"/>
    </row>
    <row r="62" spans="1:16" ht="33" customHeight="1">
      <c r="B62" s="174" t="s">
        <v>2003</v>
      </c>
      <c r="C62" s="30"/>
      <c r="D62" s="168"/>
    </row>
    <row r="63" spans="1:16" ht="16">
      <c r="B63" s="99" t="s">
        <v>2004</v>
      </c>
      <c r="C63" s="99" t="s">
        <v>2005</v>
      </c>
      <c r="D63" s="169"/>
    </row>
    <row r="64" spans="1:16" ht="16">
      <c r="B64" s="99" t="s">
        <v>2006</v>
      </c>
      <c r="C64" s="99" t="s">
        <v>2015</v>
      </c>
      <c r="D64" s="169"/>
    </row>
    <row r="65" spans="2:4" ht="16">
      <c r="B65" s="99" t="s">
        <v>2007</v>
      </c>
      <c r="C65" s="99" t="s">
        <v>2008</v>
      </c>
      <c r="D65" s="169"/>
    </row>
    <row r="66" spans="2:4" ht="16">
      <c r="B66" s="99" t="s">
        <v>2009</v>
      </c>
      <c r="C66" s="99" t="s">
        <v>2010</v>
      </c>
      <c r="D66" s="169"/>
    </row>
    <row r="67" spans="2:4" ht="16">
      <c r="B67" s="99" t="s">
        <v>2011</v>
      </c>
      <c r="C67" s="99" t="s">
        <v>2012</v>
      </c>
      <c r="D67" s="169"/>
    </row>
    <row r="68" spans="2:4" ht="16">
      <c r="B68" s="99" t="s">
        <v>2013</v>
      </c>
      <c r="C68" s="99" t="s">
        <v>2014</v>
      </c>
      <c r="D68" s="169"/>
    </row>
    <row r="69" spans="2:4" ht="26" customHeight="1">
      <c r="B69" s="174" t="s">
        <v>2016</v>
      </c>
      <c r="C69" s="30"/>
      <c r="D69" s="30"/>
    </row>
    <row r="70" spans="2:4">
      <c r="B70" s="167" t="s">
        <v>2017</v>
      </c>
      <c r="C70" s="167" t="s">
        <v>79</v>
      </c>
      <c r="D70" s="167" t="s">
        <v>2018</v>
      </c>
    </row>
    <row r="71" spans="2:4">
      <c r="B71" s="171" t="s">
        <v>2019</v>
      </c>
      <c r="C71" s="172">
        <v>45943</v>
      </c>
      <c r="D71" s="173">
        <v>0.92</v>
      </c>
    </row>
    <row r="72" spans="2:4">
      <c r="B72" s="171" t="s">
        <v>2020</v>
      </c>
      <c r="C72" s="172">
        <v>45910</v>
      </c>
      <c r="D72" s="173">
        <v>0.8</v>
      </c>
    </row>
    <row r="73" spans="2:4">
      <c r="B73" s="171" t="s">
        <v>2021</v>
      </c>
      <c r="C73" s="172">
        <v>45879</v>
      </c>
      <c r="D73" s="173">
        <v>0.79</v>
      </c>
    </row>
    <row r="74" spans="2:4">
      <c r="B74" s="171" t="s">
        <v>2022</v>
      </c>
      <c r="C74" s="172">
        <v>45932</v>
      </c>
      <c r="D74" s="173">
        <v>0.74</v>
      </c>
    </row>
    <row r="75" spans="2:4">
      <c r="B75" s="171" t="s">
        <v>2023</v>
      </c>
      <c r="C75" s="172">
        <v>45861</v>
      </c>
      <c r="D75" s="173">
        <v>0.7</v>
      </c>
    </row>
    <row r="76" spans="2:4" ht="30" customHeight="1">
      <c r="B76" s="174" t="s">
        <v>2024</v>
      </c>
      <c r="C76" s="172"/>
      <c r="D76" s="173"/>
    </row>
    <row r="77" spans="2:4" ht="72" customHeight="1">
      <c r="B77" s="329" t="s">
        <v>2029</v>
      </c>
      <c r="C77" s="329"/>
      <c r="D77" s="329"/>
    </row>
    <row r="78" spans="2:4" ht="409" customHeight="1">
      <c r="B78" s="167" t="s">
        <v>2025</v>
      </c>
      <c r="C78" s="78"/>
      <c r="D78" s="170"/>
    </row>
    <row r="79" spans="2:4" ht="19">
      <c r="B79" s="30"/>
      <c r="C79" s="26"/>
      <c r="D79" s="25"/>
    </row>
    <row r="80" spans="2:4" ht="19">
      <c r="B80" s="167" t="s">
        <v>2026</v>
      </c>
      <c r="C80" s="26"/>
      <c r="D80" s="25"/>
    </row>
    <row r="81" spans="2:4" ht="19">
      <c r="B81" s="30"/>
      <c r="C81" s="26"/>
      <c r="D81" s="25"/>
    </row>
    <row r="82" spans="2:4" ht="19">
      <c r="B82" s="167" t="s">
        <v>2027</v>
      </c>
      <c r="C82" s="150">
        <v>0.55000000000000004</v>
      </c>
      <c r="D82" s="25"/>
    </row>
    <row r="83" spans="2:4" ht="19">
      <c r="B83" s="30"/>
      <c r="C83" s="151">
        <v>0.55000000000000004</v>
      </c>
      <c r="D83" s="25"/>
    </row>
    <row r="84" spans="2:4" ht="19">
      <c r="B84" s="167" t="s">
        <v>2028</v>
      </c>
      <c r="C84" s="151">
        <v>0.53</v>
      </c>
      <c r="D84" s="27"/>
    </row>
    <row r="85" spans="2:4" ht="19">
      <c r="B85" s="115" t="s">
        <v>40</v>
      </c>
      <c r="C85" s="152">
        <v>0.56999999999999995</v>
      </c>
      <c r="D85" s="25"/>
    </row>
    <row r="86" spans="2:4" ht="19">
      <c r="B86" s="115" t="s">
        <v>41</v>
      </c>
      <c r="C86" s="151">
        <v>0.64</v>
      </c>
      <c r="D86" s="25"/>
    </row>
    <row r="87" spans="2:4" ht="19">
      <c r="B87" s="115" t="s">
        <v>843</v>
      </c>
      <c r="C87" s="151">
        <v>0.67</v>
      </c>
      <c r="D87" s="25"/>
    </row>
    <row r="88" spans="2:4" ht="19">
      <c r="B88" s="116" t="s">
        <v>844</v>
      </c>
      <c r="C88" s="151">
        <v>0.61</v>
      </c>
      <c r="D88" s="27"/>
    </row>
    <row r="89" spans="2:4" ht="19">
      <c r="B89" s="117" t="s">
        <v>44</v>
      </c>
      <c r="C89" s="151">
        <v>0.64</v>
      </c>
      <c r="D89" s="25"/>
    </row>
    <row r="90" spans="2:4" ht="19">
      <c r="B90" s="27" t="s">
        <v>45</v>
      </c>
      <c r="C90" s="150">
        <v>0.37</v>
      </c>
      <c r="D90" s="25"/>
    </row>
    <row r="91" spans="2:4" ht="19">
      <c r="B91" s="27" t="s">
        <v>46</v>
      </c>
      <c r="C91" s="150">
        <v>0.43</v>
      </c>
      <c r="D91" s="25"/>
    </row>
    <row r="92" spans="2:4" ht="19">
      <c r="B92" s="25"/>
      <c r="C92" s="26"/>
      <c r="D92" s="25"/>
    </row>
    <row r="93" spans="2:4" ht="19">
      <c r="B93" s="25" t="s">
        <v>1207</v>
      </c>
      <c r="C93" s="26"/>
      <c r="D93" s="25"/>
    </row>
    <row r="94" spans="2:4" ht="24" customHeight="1">
      <c r="B94" s="330" t="s">
        <v>840</v>
      </c>
      <c r="C94" s="330"/>
      <c r="D94" s="330"/>
    </row>
    <row r="95" spans="2:4" ht="37" customHeight="1">
      <c r="B95" s="330" t="s">
        <v>841</v>
      </c>
      <c r="C95" s="330"/>
      <c r="D95" s="330"/>
    </row>
    <row r="96" spans="2:4" ht="23" customHeight="1">
      <c r="B96" s="331" t="s">
        <v>842</v>
      </c>
      <c r="C96" s="331"/>
      <c r="D96" s="331"/>
    </row>
    <row r="97" spans="2:4" ht="23" customHeight="1">
      <c r="B97" s="134" t="s">
        <v>1204</v>
      </c>
      <c r="C97" s="118"/>
      <c r="D97" s="118"/>
    </row>
    <row r="98" spans="2:4" ht="23" customHeight="1">
      <c r="B98" s="332" t="s">
        <v>1205</v>
      </c>
      <c r="C98" s="332"/>
      <c r="D98" s="332"/>
    </row>
    <row r="99" spans="2:4" ht="23" customHeight="1">
      <c r="B99" s="332" t="s">
        <v>1206</v>
      </c>
      <c r="C99" s="332"/>
      <c r="D99" s="332"/>
    </row>
    <row r="100" spans="2:4" ht="19">
      <c r="B100" s="28" t="s">
        <v>78</v>
      </c>
      <c r="C100" s="28" t="s">
        <v>79</v>
      </c>
      <c r="D100" s="28" t="s">
        <v>80</v>
      </c>
    </row>
    <row r="101" spans="2:4" ht="48">
      <c r="B101" s="166" t="s">
        <v>1326</v>
      </c>
      <c r="C101" s="163">
        <v>45954</v>
      </c>
      <c r="D101" s="161" t="s">
        <v>1330</v>
      </c>
    </row>
    <row r="102" spans="2:4" ht="19">
      <c r="B102" s="161" t="s">
        <v>1327</v>
      </c>
      <c r="C102" s="164">
        <v>0.60486111111111107</v>
      </c>
      <c r="D102" s="161" t="s">
        <v>1331</v>
      </c>
    </row>
    <row r="103" spans="2:4" ht="19">
      <c r="B103" s="161" t="s">
        <v>1328</v>
      </c>
      <c r="C103"/>
      <c r="D103" s="161" t="s">
        <v>1332</v>
      </c>
    </row>
    <row r="104" spans="2:4" ht="19">
      <c r="B104" s="161" t="s">
        <v>1126</v>
      </c>
      <c r="C104"/>
      <c r="D104" s="165"/>
    </row>
    <row r="105" spans="2:4" ht="19">
      <c r="B105" s="161" t="s">
        <v>1329</v>
      </c>
      <c r="C105"/>
      <c r="D105" s="161" t="s">
        <v>1333</v>
      </c>
    </row>
    <row r="106" spans="2:4" ht="19">
      <c r="B106"/>
      <c r="C106"/>
      <c r="D106" s="161" t="s">
        <v>1334</v>
      </c>
    </row>
    <row r="107" spans="2:4" ht="23">
      <c r="B107" s="162" t="s">
        <v>1335</v>
      </c>
      <c r="C107" s="163">
        <v>45953</v>
      </c>
      <c r="D107" s="161" t="s">
        <v>1338</v>
      </c>
    </row>
    <row r="108" spans="2:4" ht="19">
      <c r="B108" s="161" t="s">
        <v>1327</v>
      </c>
      <c r="C108" s="164">
        <v>0.54236111111111107</v>
      </c>
      <c r="D108" s="161" t="s">
        <v>1339</v>
      </c>
    </row>
    <row r="109" spans="2:4" ht="19">
      <c r="B109" s="161" t="s">
        <v>1336</v>
      </c>
      <c r="C109"/>
      <c r="D109" s="161" t="s">
        <v>1340</v>
      </c>
    </row>
    <row r="110" spans="2:4" ht="19">
      <c r="B110" s="161" t="s">
        <v>1126</v>
      </c>
      <c r="C110"/>
      <c r="D110" s="165"/>
    </row>
    <row r="111" spans="2:4" ht="19">
      <c r="B111" s="161" t="s">
        <v>1337</v>
      </c>
      <c r="C111"/>
      <c r="D111" s="161" t="s">
        <v>1341</v>
      </c>
    </row>
    <row r="112" spans="2:4" ht="19">
      <c r="B112"/>
      <c r="C112"/>
      <c r="D112" s="161" t="s">
        <v>1342</v>
      </c>
    </row>
    <row r="113" spans="2:4" ht="23">
      <c r="B113" s="162" t="s">
        <v>1343</v>
      </c>
      <c r="C113" s="163">
        <v>45952</v>
      </c>
      <c r="D113" s="161" t="s">
        <v>1034</v>
      </c>
    </row>
    <row r="114" spans="2:4" ht="19">
      <c r="B114" s="161" t="s">
        <v>1327</v>
      </c>
      <c r="C114" s="164">
        <v>0.71458333333333335</v>
      </c>
      <c r="D114" s="161" t="s">
        <v>1035</v>
      </c>
    </row>
    <row r="115" spans="2:4" ht="19">
      <c r="B115" s="161" t="s">
        <v>1344</v>
      </c>
      <c r="C115"/>
      <c r="D115" s="161" t="s">
        <v>1036</v>
      </c>
    </row>
    <row r="116" spans="2:4" ht="19">
      <c r="B116" s="161" t="s">
        <v>1126</v>
      </c>
      <c r="C116"/>
      <c r="D116" s="165"/>
    </row>
    <row r="117" spans="2:4" ht="19">
      <c r="B117" s="161" t="s">
        <v>1337</v>
      </c>
      <c r="C117"/>
      <c r="D117" s="161" t="s">
        <v>1345</v>
      </c>
    </row>
    <row r="118" spans="2:4" ht="19">
      <c r="B118"/>
      <c r="C118"/>
      <c r="D118" s="161" t="s">
        <v>1038</v>
      </c>
    </row>
    <row r="119" spans="2:4" ht="23">
      <c r="B119" s="162" t="s">
        <v>1346</v>
      </c>
      <c r="C119" s="163">
        <v>45951</v>
      </c>
      <c r="D119" s="161" t="s">
        <v>1348</v>
      </c>
    </row>
    <row r="120" spans="2:4" ht="19">
      <c r="B120" s="161" t="s">
        <v>1327</v>
      </c>
      <c r="C120" s="164">
        <v>0.6381944444444444</v>
      </c>
      <c r="D120" s="161" t="s">
        <v>1349</v>
      </c>
    </row>
    <row r="121" spans="2:4" ht="19">
      <c r="B121" s="161" t="s">
        <v>1336</v>
      </c>
      <c r="C121"/>
      <c r="D121" s="161" t="s">
        <v>1350</v>
      </c>
    </row>
    <row r="122" spans="2:4" ht="19">
      <c r="B122" s="161" t="s">
        <v>1126</v>
      </c>
      <c r="C122"/>
      <c r="D122" s="165"/>
    </row>
    <row r="123" spans="2:4" ht="19">
      <c r="B123" s="161" t="s">
        <v>1347</v>
      </c>
      <c r="C123"/>
      <c r="D123" s="161" t="s">
        <v>1351</v>
      </c>
    </row>
    <row r="124" spans="2:4" ht="19">
      <c r="B124"/>
      <c r="C124"/>
      <c r="D124" s="161" t="s">
        <v>1352</v>
      </c>
    </row>
    <row r="125" spans="2:4" ht="23">
      <c r="B125" s="162" t="s">
        <v>1353</v>
      </c>
      <c r="C125" s="163">
        <v>45946</v>
      </c>
      <c r="D125" s="161" t="s">
        <v>420</v>
      </c>
    </row>
    <row r="126" spans="2:4" ht="19">
      <c r="B126" s="161" t="s">
        <v>1327</v>
      </c>
      <c r="C126" s="164">
        <v>0.54305555555555551</v>
      </c>
      <c r="D126" s="161" t="s">
        <v>421</v>
      </c>
    </row>
    <row r="127" spans="2:4" ht="19">
      <c r="B127" s="161" t="s">
        <v>1354</v>
      </c>
      <c r="C127"/>
      <c r="D127" s="161" t="s">
        <v>1356</v>
      </c>
    </row>
    <row r="128" spans="2:4" ht="19">
      <c r="B128" s="161" t="s">
        <v>1126</v>
      </c>
      <c r="C128"/>
      <c r="D128" s="165"/>
    </row>
    <row r="129" spans="2:4" ht="19">
      <c r="B129" s="161" t="s">
        <v>1355</v>
      </c>
      <c r="C129"/>
      <c r="D129" s="161" t="s">
        <v>1357</v>
      </c>
    </row>
    <row r="130" spans="2:4" ht="19">
      <c r="B130"/>
      <c r="C130"/>
      <c r="D130" s="161" t="s">
        <v>1358</v>
      </c>
    </row>
    <row r="131" spans="2:4" ht="23">
      <c r="B131" s="162" t="s">
        <v>1359</v>
      </c>
      <c r="C131" s="163">
        <v>45944</v>
      </c>
      <c r="D131" s="161" t="s">
        <v>1040</v>
      </c>
    </row>
    <row r="132" spans="2:4" ht="19">
      <c r="B132" s="161" t="s">
        <v>1327</v>
      </c>
      <c r="C132" s="164">
        <v>0.69236111111111109</v>
      </c>
      <c r="D132" s="161" t="s">
        <v>1041</v>
      </c>
    </row>
    <row r="133" spans="2:4" ht="19">
      <c r="B133" s="161" t="s">
        <v>1360</v>
      </c>
      <c r="C133"/>
      <c r="D133" s="161" t="s">
        <v>1042</v>
      </c>
    </row>
    <row r="134" spans="2:4" ht="19">
      <c r="B134" s="161" t="s">
        <v>1126</v>
      </c>
      <c r="C134"/>
      <c r="D134" s="165"/>
    </row>
    <row r="135" spans="2:4" ht="19">
      <c r="B135" s="161" t="s">
        <v>1355</v>
      </c>
      <c r="C135"/>
      <c r="D135" s="161" t="s">
        <v>1361</v>
      </c>
    </row>
    <row r="136" spans="2:4" ht="19">
      <c r="B136"/>
      <c r="C136"/>
      <c r="D136" s="161" t="s">
        <v>1044</v>
      </c>
    </row>
    <row r="137" spans="2:4" ht="23">
      <c r="B137" s="162" t="s">
        <v>1362</v>
      </c>
      <c r="C137" s="163">
        <v>45944</v>
      </c>
      <c r="D137" s="161" t="s">
        <v>420</v>
      </c>
    </row>
    <row r="138" spans="2:4" ht="19">
      <c r="B138" s="161" t="s">
        <v>1327</v>
      </c>
      <c r="C138" s="164">
        <v>0.5444444444444444</v>
      </c>
      <c r="D138" s="161" t="s">
        <v>421</v>
      </c>
    </row>
    <row r="139" spans="2:4" ht="19">
      <c r="B139" s="161" t="s">
        <v>1344</v>
      </c>
      <c r="C139"/>
      <c r="D139" s="161" t="s">
        <v>1363</v>
      </c>
    </row>
    <row r="140" spans="2:4" ht="19">
      <c r="B140" s="161" t="s">
        <v>1126</v>
      </c>
      <c r="C140"/>
      <c r="D140" s="165"/>
    </row>
    <row r="141" spans="2:4" ht="19">
      <c r="B141" s="161" t="s">
        <v>1355</v>
      </c>
      <c r="C141"/>
      <c r="D141" s="161" t="s">
        <v>1364</v>
      </c>
    </row>
    <row r="142" spans="2:4" ht="19">
      <c r="B142"/>
      <c r="C142"/>
      <c r="D142" s="161" t="s">
        <v>424</v>
      </c>
    </row>
    <row r="143" spans="2:4" ht="23">
      <c r="B143" s="162" t="s">
        <v>1365</v>
      </c>
      <c r="C143" s="163">
        <v>45943</v>
      </c>
      <c r="D143" s="161" t="s">
        <v>1368</v>
      </c>
    </row>
    <row r="144" spans="2:4" ht="19">
      <c r="B144" s="161" t="s">
        <v>1327</v>
      </c>
      <c r="C144" s="164">
        <v>0.625</v>
      </c>
      <c r="D144" s="161" t="s">
        <v>1369</v>
      </c>
    </row>
    <row r="145" spans="2:4" ht="19">
      <c r="B145" s="161" t="s">
        <v>1366</v>
      </c>
      <c r="C145"/>
      <c r="D145" s="161" t="s">
        <v>1370</v>
      </c>
    </row>
    <row r="146" spans="2:4" ht="19">
      <c r="B146" s="161" t="s">
        <v>1126</v>
      </c>
      <c r="C146"/>
      <c r="D146" s="165"/>
    </row>
    <row r="147" spans="2:4" ht="19">
      <c r="B147" s="161" t="s">
        <v>1367</v>
      </c>
      <c r="C147"/>
      <c r="D147" s="161" t="s">
        <v>1371</v>
      </c>
    </row>
    <row r="148" spans="2:4" ht="19">
      <c r="B148"/>
      <c r="C148"/>
      <c r="D148" s="161" t="s">
        <v>1372</v>
      </c>
    </row>
    <row r="149" spans="2:4" ht="23">
      <c r="B149" s="162" t="s">
        <v>1373</v>
      </c>
      <c r="C149" s="163">
        <v>45940</v>
      </c>
      <c r="D149" s="161" t="s">
        <v>1376</v>
      </c>
    </row>
    <row r="150" spans="2:4" ht="19">
      <c r="B150" s="161" t="s">
        <v>1327</v>
      </c>
      <c r="C150" s="164">
        <v>0.44791666666666669</v>
      </c>
      <c r="D150" s="161" t="s">
        <v>1377</v>
      </c>
    </row>
    <row r="151" spans="2:4" ht="19">
      <c r="B151" s="161" t="s">
        <v>1374</v>
      </c>
      <c r="C151"/>
      <c r="D151" s="161" t="s">
        <v>1378</v>
      </c>
    </row>
    <row r="152" spans="2:4" ht="19">
      <c r="B152" s="161" t="s">
        <v>1126</v>
      </c>
      <c r="C152"/>
      <c r="D152" s="165"/>
    </row>
    <row r="153" spans="2:4" ht="19">
      <c r="B153" s="161" t="s">
        <v>1375</v>
      </c>
      <c r="C153"/>
      <c r="D153" s="161" t="s">
        <v>1379</v>
      </c>
    </row>
    <row r="154" spans="2:4" ht="19">
      <c r="B154"/>
      <c r="C154"/>
      <c r="D154" s="161" t="s">
        <v>1380</v>
      </c>
    </row>
    <row r="155" spans="2:4" ht="23">
      <c r="B155" s="162" t="s">
        <v>1381</v>
      </c>
      <c r="C155" s="163">
        <v>45939</v>
      </c>
      <c r="D155" s="161" t="s">
        <v>619</v>
      </c>
    </row>
    <row r="156" spans="2:4" ht="19">
      <c r="B156" s="161" t="s">
        <v>1327</v>
      </c>
      <c r="C156" s="164">
        <v>0.52222222222222225</v>
      </c>
      <c r="D156" s="161" t="s">
        <v>620</v>
      </c>
    </row>
    <row r="157" spans="2:4" ht="19">
      <c r="B157" s="161" t="s">
        <v>1354</v>
      </c>
      <c r="C157"/>
      <c r="D157" s="161" t="s">
        <v>1383</v>
      </c>
    </row>
    <row r="158" spans="2:4" ht="19">
      <c r="B158" s="161" t="s">
        <v>1126</v>
      </c>
      <c r="C158"/>
      <c r="D158" s="165"/>
    </row>
    <row r="159" spans="2:4" ht="19">
      <c r="B159" s="161" t="s">
        <v>1382</v>
      </c>
      <c r="C159"/>
      <c r="D159" s="161" t="s">
        <v>1384</v>
      </c>
    </row>
    <row r="160" spans="2:4" ht="19">
      <c r="B160"/>
      <c r="C160"/>
      <c r="D160" s="161" t="s">
        <v>622</v>
      </c>
    </row>
    <row r="161" spans="2:4" ht="23">
      <c r="B161" s="162" t="s">
        <v>1385</v>
      </c>
      <c r="C161" s="163">
        <v>45939</v>
      </c>
      <c r="D161" s="161" t="s">
        <v>1387</v>
      </c>
    </row>
    <row r="162" spans="2:4" ht="19">
      <c r="B162" s="161" t="s">
        <v>1327</v>
      </c>
      <c r="C162" s="164">
        <v>0.50694444444444442</v>
      </c>
      <c r="D162" s="161" t="s">
        <v>1388</v>
      </c>
    </row>
    <row r="163" spans="2:4" ht="19">
      <c r="B163" s="161" t="s">
        <v>1336</v>
      </c>
      <c r="C163"/>
      <c r="D163" s="161" t="s">
        <v>1389</v>
      </c>
    </row>
    <row r="164" spans="2:4" ht="19">
      <c r="B164" s="161" t="s">
        <v>1126</v>
      </c>
      <c r="C164"/>
      <c r="D164" s="165"/>
    </row>
    <row r="165" spans="2:4" ht="19">
      <c r="B165" s="161" t="s">
        <v>1386</v>
      </c>
      <c r="C165"/>
      <c r="D165" s="161" t="s">
        <v>1390</v>
      </c>
    </row>
    <row r="166" spans="2:4" ht="19">
      <c r="B166"/>
      <c r="C166"/>
      <c r="D166" s="161" t="s">
        <v>1391</v>
      </c>
    </row>
    <row r="167" spans="2:4" ht="23">
      <c r="B167" s="162" t="s">
        <v>1392</v>
      </c>
      <c r="C167" s="163">
        <v>45938</v>
      </c>
      <c r="D167" s="161" t="s">
        <v>1394</v>
      </c>
    </row>
    <row r="168" spans="2:4" ht="19">
      <c r="B168" s="161" t="s">
        <v>1327</v>
      </c>
      <c r="C168" s="164">
        <v>0.50416666666666665</v>
      </c>
      <c r="D168" s="161" t="s">
        <v>1395</v>
      </c>
    </row>
    <row r="169" spans="2:4" ht="19">
      <c r="B169" s="161" t="s">
        <v>1393</v>
      </c>
      <c r="C169"/>
      <c r="D169" s="161" t="s">
        <v>1396</v>
      </c>
    </row>
    <row r="170" spans="2:4" ht="19">
      <c r="B170" s="161" t="s">
        <v>1126</v>
      </c>
      <c r="C170"/>
      <c r="D170" s="165"/>
    </row>
    <row r="171" spans="2:4" ht="19">
      <c r="B171" s="161" t="s">
        <v>1386</v>
      </c>
      <c r="C171"/>
      <c r="D171" s="161" t="s">
        <v>1397</v>
      </c>
    </row>
    <row r="172" spans="2:4" ht="19">
      <c r="B172"/>
      <c r="C172"/>
      <c r="D172" s="161" t="s">
        <v>1398</v>
      </c>
    </row>
    <row r="173" spans="2:4" ht="23">
      <c r="B173" s="162" t="s">
        <v>1399</v>
      </c>
      <c r="C173" s="163">
        <v>45937</v>
      </c>
      <c r="D173" s="161" t="s">
        <v>1401</v>
      </c>
    </row>
    <row r="174" spans="2:4" ht="19">
      <c r="B174" s="161" t="s">
        <v>1327</v>
      </c>
      <c r="C174" s="164">
        <v>0.63263888888888886</v>
      </c>
      <c r="D174" s="161" t="s">
        <v>1402</v>
      </c>
    </row>
    <row r="175" spans="2:4" ht="19">
      <c r="B175" s="161" t="s">
        <v>1366</v>
      </c>
      <c r="C175"/>
      <c r="D175" s="161" t="s">
        <v>1403</v>
      </c>
    </row>
    <row r="176" spans="2:4" ht="19">
      <c r="B176" s="161" t="s">
        <v>1126</v>
      </c>
      <c r="C176"/>
      <c r="D176" s="165"/>
    </row>
    <row r="177" spans="2:4" ht="19">
      <c r="B177" s="161" t="s">
        <v>1400</v>
      </c>
      <c r="C177"/>
      <c r="D177" s="161" t="s">
        <v>1404</v>
      </c>
    </row>
    <row r="178" spans="2:4" ht="19">
      <c r="B178"/>
      <c r="C178"/>
      <c r="D178" s="161" t="s">
        <v>1405</v>
      </c>
    </row>
    <row r="179" spans="2:4" ht="23">
      <c r="B179" s="162" t="s">
        <v>1406</v>
      </c>
      <c r="C179" s="163">
        <v>45933</v>
      </c>
      <c r="D179" s="161" t="s">
        <v>1407</v>
      </c>
    </row>
    <row r="180" spans="2:4" ht="19">
      <c r="B180" s="161" t="s">
        <v>1327</v>
      </c>
      <c r="C180" s="164">
        <v>0.49791666666666667</v>
      </c>
      <c r="D180" s="161" t="s">
        <v>1408</v>
      </c>
    </row>
    <row r="181" spans="2:4" ht="19">
      <c r="B181" s="161" t="s">
        <v>1393</v>
      </c>
      <c r="C181"/>
      <c r="D181" s="161" t="s">
        <v>1409</v>
      </c>
    </row>
    <row r="182" spans="2:4" ht="19">
      <c r="B182" s="161" t="s">
        <v>1126</v>
      </c>
      <c r="C182"/>
      <c r="D182" s="165"/>
    </row>
    <row r="183" spans="2:4" ht="19">
      <c r="B183" s="161" t="s">
        <v>1386</v>
      </c>
      <c r="C183"/>
      <c r="D183" s="161" t="s">
        <v>1410</v>
      </c>
    </row>
    <row r="184" spans="2:4" ht="19">
      <c r="B184"/>
      <c r="C184"/>
      <c r="D184" s="161" t="s">
        <v>1411</v>
      </c>
    </row>
    <row r="185" spans="2:4" ht="23">
      <c r="B185" s="162" t="s">
        <v>1412</v>
      </c>
      <c r="C185" s="163">
        <v>45932</v>
      </c>
      <c r="D185" s="161" t="s">
        <v>1414</v>
      </c>
    </row>
    <row r="186" spans="2:4" ht="19">
      <c r="B186" s="161" t="s">
        <v>1327</v>
      </c>
      <c r="C186" s="164">
        <v>0.54305555555555551</v>
      </c>
      <c r="D186" s="161" t="s">
        <v>1415</v>
      </c>
    </row>
    <row r="187" spans="2:4" ht="19">
      <c r="B187" s="161" t="s">
        <v>1336</v>
      </c>
      <c r="C187"/>
      <c r="D187" s="161" t="s">
        <v>1416</v>
      </c>
    </row>
    <row r="188" spans="2:4" ht="19">
      <c r="B188" s="161" t="s">
        <v>1126</v>
      </c>
      <c r="C188"/>
      <c r="D188" s="165"/>
    </row>
    <row r="189" spans="2:4" ht="19">
      <c r="B189" s="161" t="s">
        <v>1413</v>
      </c>
      <c r="C189"/>
      <c r="D189" s="161" t="s">
        <v>1417</v>
      </c>
    </row>
    <row r="190" spans="2:4" ht="19">
      <c r="B190"/>
      <c r="C190"/>
      <c r="D190" s="161" t="s">
        <v>1418</v>
      </c>
    </row>
    <row r="191" spans="2:4" ht="23">
      <c r="B191" s="162" t="s">
        <v>1419</v>
      </c>
      <c r="C191" s="163">
        <v>45932</v>
      </c>
      <c r="D191" s="161" t="s">
        <v>1421</v>
      </c>
    </row>
    <row r="192" spans="2:4" ht="19">
      <c r="B192" s="161" t="s">
        <v>663</v>
      </c>
      <c r="C192" s="164">
        <v>0.49652777777777779</v>
      </c>
      <c r="D192" s="161" t="s">
        <v>1422</v>
      </c>
    </row>
    <row r="193" spans="2:4" ht="19">
      <c r="B193" s="161" t="s">
        <v>1126</v>
      </c>
      <c r="C193"/>
      <c r="D193" s="161" t="s">
        <v>1423</v>
      </c>
    </row>
    <row r="194" spans="2:4" ht="19">
      <c r="B194" s="161" t="s">
        <v>1420</v>
      </c>
      <c r="C194"/>
      <c r="D194" s="165"/>
    </row>
    <row r="195" spans="2:4" ht="19">
      <c r="B195"/>
      <c r="C195"/>
      <c r="D195" s="161" t="s">
        <v>1424</v>
      </c>
    </row>
    <row r="196" spans="2:4" ht="19">
      <c r="B196"/>
      <c r="C196"/>
      <c r="D196" s="161" t="s">
        <v>1425</v>
      </c>
    </row>
    <row r="197" spans="2:4" ht="23">
      <c r="B197" s="162" t="s">
        <v>1426</v>
      </c>
      <c r="C197" s="163">
        <v>45931</v>
      </c>
      <c r="D197" s="161" t="s">
        <v>1141</v>
      </c>
    </row>
    <row r="198" spans="2:4" ht="19">
      <c r="B198" s="161" t="s">
        <v>1427</v>
      </c>
      <c r="C198" s="164">
        <v>0.5083333333333333</v>
      </c>
      <c r="D198" s="161" t="s">
        <v>1429</v>
      </c>
    </row>
    <row r="199" spans="2:4" ht="19">
      <c r="B199" s="161" t="s">
        <v>1126</v>
      </c>
      <c r="C199"/>
      <c r="D199" s="161" t="s">
        <v>1430</v>
      </c>
    </row>
    <row r="200" spans="2:4" ht="19">
      <c r="B200" s="161" t="s">
        <v>1428</v>
      </c>
      <c r="C200"/>
      <c r="D200" s="165"/>
    </row>
    <row r="201" spans="2:4" ht="19">
      <c r="B201"/>
      <c r="C201"/>
      <c r="D201" s="161" t="s">
        <v>1431</v>
      </c>
    </row>
    <row r="202" spans="2:4" ht="19">
      <c r="B202"/>
      <c r="C202"/>
      <c r="D202" s="161" t="s">
        <v>1432</v>
      </c>
    </row>
    <row r="203" spans="2:4" ht="23">
      <c r="B203" s="162" t="s">
        <v>1433</v>
      </c>
      <c r="C203" s="163">
        <v>45930</v>
      </c>
      <c r="D203" s="161" t="s">
        <v>1434</v>
      </c>
    </row>
    <row r="204" spans="2:4" ht="19">
      <c r="B204" s="161" t="s">
        <v>1327</v>
      </c>
      <c r="C204" s="164">
        <v>0.76666666666666672</v>
      </c>
      <c r="D204" s="161" t="s">
        <v>1435</v>
      </c>
    </row>
    <row r="205" spans="2:4" ht="19">
      <c r="B205" s="161" t="s">
        <v>1354</v>
      </c>
      <c r="C205"/>
      <c r="D205" s="161" t="s">
        <v>1436</v>
      </c>
    </row>
    <row r="206" spans="2:4" ht="19">
      <c r="B206" s="161" t="s">
        <v>1126</v>
      </c>
      <c r="C206"/>
      <c r="D206" s="165"/>
    </row>
    <row r="207" spans="2:4" ht="19">
      <c r="B207" s="161" t="s">
        <v>1382</v>
      </c>
      <c r="C207"/>
      <c r="D207" s="161" t="s">
        <v>1437</v>
      </c>
    </row>
    <row r="208" spans="2:4" ht="19">
      <c r="B208"/>
      <c r="C208"/>
      <c r="D208" s="161" t="s">
        <v>1438</v>
      </c>
    </row>
    <row r="209" spans="2:4" ht="23">
      <c r="B209" s="162" t="s">
        <v>1439</v>
      </c>
      <c r="C209" s="163">
        <v>45930</v>
      </c>
      <c r="D209" s="161" t="s">
        <v>1441</v>
      </c>
    </row>
    <row r="210" spans="2:4" ht="19">
      <c r="B210" s="161" t="s">
        <v>1327</v>
      </c>
      <c r="C210" s="164">
        <v>0.55555555555555558</v>
      </c>
      <c r="D210" s="161" t="s">
        <v>1442</v>
      </c>
    </row>
    <row r="211" spans="2:4" ht="19">
      <c r="B211" s="161" t="s">
        <v>1366</v>
      </c>
      <c r="C211"/>
      <c r="D211" s="161" t="s">
        <v>1443</v>
      </c>
    </row>
    <row r="212" spans="2:4" ht="19">
      <c r="B212" s="161" t="s">
        <v>1126</v>
      </c>
      <c r="C212"/>
      <c r="D212" s="165"/>
    </row>
    <row r="213" spans="2:4" ht="19">
      <c r="B213" s="161" t="s">
        <v>1440</v>
      </c>
      <c r="C213"/>
      <c r="D213" s="161" t="s">
        <v>1444</v>
      </c>
    </row>
    <row r="214" spans="2:4" ht="19">
      <c r="B214"/>
      <c r="C214"/>
      <c r="D214" s="161" t="s">
        <v>1445</v>
      </c>
    </row>
    <row r="215" spans="2:4" ht="23">
      <c r="B215" s="162" t="s">
        <v>1446</v>
      </c>
      <c r="C215" s="163">
        <v>45929</v>
      </c>
      <c r="D215" s="161" t="s">
        <v>816</v>
      </c>
    </row>
    <row r="216" spans="2:4" ht="19">
      <c r="B216" s="161" t="s">
        <v>1327</v>
      </c>
      <c r="C216" s="164">
        <v>0.54236111111111107</v>
      </c>
      <c r="D216" s="161" t="s">
        <v>817</v>
      </c>
    </row>
    <row r="217" spans="2:4" ht="19">
      <c r="B217" s="161" t="s">
        <v>1447</v>
      </c>
      <c r="C217"/>
      <c r="D217" s="161" t="s">
        <v>1448</v>
      </c>
    </row>
    <row r="218" spans="2:4" ht="19">
      <c r="B218" s="161" t="s">
        <v>1126</v>
      </c>
      <c r="C218"/>
      <c r="D218" s="165"/>
    </row>
    <row r="219" spans="2:4" ht="19">
      <c r="B219" s="161" t="s">
        <v>1440</v>
      </c>
      <c r="C219"/>
      <c r="D219" s="161" t="s">
        <v>1449</v>
      </c>
    </row>
    <row r="220" spans="2:4" ht="19">
      <c r="B220"/>
      <c r="C220"/>
      <c r="D220" s="161" t="s">
        <v>820</v>
      </c>
    </row>
    <row r="221" spans="2:4" ht="23">
      <c r="B221" s="162" t="s">
        <v>1419</v>
      </c>
      <c r="C221" s="163">
        <v>45925</v>
      </c>
      <c r="D221" s="161" t="s">
        <v>163</v>
      </c>
    </row>
    <row r="222" spans="2:4" ht="19">
      <c r="B222" s="161" t="s">
        <v>663</v>
      </c>
      <c r="C222" s="164">
        <v>0.66597222222222219</v>
      </c>
      <c r="D222" s="161" t="s">
        <v>164</v>
      </c>
    </row>
    <row r="223" spans="2:4" ht="19">
      <c r="B223" s="161" t="s">
        <v>1126</v>
      </c>
      <c r="C223"/>
      <c r="D223" s="161" t="s">
        <v>165</v>
      </c>
    </row>
    <row r="224" spans="2:4" ht="19">
      <c r="B224" s="161" t="s">
        <v>1413</v>
      </c>
      <c r="C224"/>
      <c r="D224" s="165"/>
    </row>
    <row r="225" spans="2:4" ht="19">
      <c r="B225"/>
      <c r="C225"/>
      <c r="D225" s="161" t="s">
        <v>259</v>
      </c>
    </row>
    <row r="226" spans="2:4" ht="19">
      <c r="B226"/>
      <c r="C226"/>
      <c r="D226" s="161" t="s">
        <v>167</v>
      </c>
    </row>
    <row r="227" spans="2:4" ht="23">
      <c r="B227" s="162" t="s">
        <v>1450</v>
      </c>
      <c r="C227" s="163">
        <v>45925</v>
      </c>
      <c r="D227" s="161" t="s">
        <v>1452</v>
      </c>
    </row>
    <row r="228" spans="2:4" ht="19">
      <c r="B228" s="161" t="s">
        <v>1327</v>
      </c>
      <c r="C228" s="164">
        <v>0.66249999999999998</v>
      </c>
      <c r="D228" s="161" t="s">
        <v>1453</v>
      </c>
    </row>
    <row r="229" spans="2:4" ht="19">
      <c r="B229" s="161" t="s">
        <v>1393</v>
      </c>
      <c r="C229"/>
      <c r="D229" s="161" t="s">
        <v>1454</v>
      </c>
    </row>
    <row r="230" spans="2:4" ht="19">
      <c r="B230" s="161" t="s">
        <v>1126</v>
      </c>
      <c r="C230"/>
      <c r="D230" s="165"/>
    </row>
    <row r="231" spans="2:4" ht="19">
      <c r="B231" s="161" t="s">
        <v>1451</v>
      </c>
      <c r="C231"/>
      <c r="D231" s="161" t="s">
        <v>1455</v>
      </c>
    </row>
    <row r="232" spans="2:4" ht="19">
      <c r="B232"/>
      <c r="C232"/>
      <c r="D232" s="161" t="s">
        <v>1456</v>
      </c>
    </row>
    <row r="233" spans="2:4" ht="23">
      <c r="B233" s="162" t="s">
        <v>1457</v>
      </c>
      <c r="C233" s="163">
        <v>45924</v>
      </c>
      <c r="D233" s="161" t="s">
        <v>1458</v>
      </c>
    </row>
    <row r="234" spans="2:4" ht="19">
      <c r="B234" s="161" t="s">
        <v>1327</v>
      </c>
      <c r="C234" s="164">
        <v>0.50486111111111109</v>
      </c>
      <c r="D234" s="161" t="s">
        <v>1459</v>
      </c>
    </row>
    <row r="235" spans="2:4" ht="19">
      <c r="B235" s="161" t="s">
        <v>1366</v>
      </c>
      <c r="C235"/>
      <c r="D235" s="161" t="s">
        <v>1460</v>
      </c>
    </row>
    <row r="236" spans="2:4" ht="19">
      <c r="B236" s="161" t="s">
        <v>1126</v>
      </c>
      <c r="C236"/>
      <c r="D236" s="165"/>
    </row>
    <row r="237" spans="2:4" ht="19">
      <c r="B237" s="161" t="s">
        <v>1451</v>
      </c>
      <c r="C237"/>
      <c r="D237" s="161" t="s">
        <v>1461</v>
      </c>
    </row>
    <row r="238" spans="2:4" ht="19">
      <c r="B238"/>
      <c r="C238"/>
      <c r="D238" s="161" t="s">
        <v>1462</v>
      </c>
    </row>
    <row r="239" spans="2:4" ht="23">
      <c r="B239" s="162" t="s">
        <v>1463</v>
      </c>
      <c r="C239" s="163">
        <v>45923</v>
      </c>
      <c r="D239" s="161" t="s">
        <v>100</v>
      </c>
    </row>
    <row r="240" spans="2:4" ht="19">
      <c r="B240" s="161" t="s">
        <v>237</v>
      </c>
      <c r="C240" s="164">
        <v>0.50208333333333333</v>
      </c>
      <c r="D240" s="161" t="s">
        <v>1466</v>
      </c>
    </row>
    <row r="241" spans="2:4" ht="19">
      <c r="B241" s="161" t="s">
        <v>1464</v>
      </c>
      <c r="C241"/>
      <c r="D241" s="161" t="s">
        <v>102</v>
      </c>
    </row>
    <row r="242" spans="2:4" ht="19">
      <c r="B242" s="161" t="s">
        <v>1126</v>
      </c>
      <c r="C242"/>
      <c r="D242" s="165"/>
    </row>
    <row r="243" spans="2:4" ht="19">
      <c r="B243" s="161" t="s">
        <v>1465</v>
      </c>
      <c r="C243"/>
      <c r="D243" s="161" t="s">
        <v>1467</v>
      </c>
    </row>
    <row r="244" spans="2:4" ht="19">
      <c r="B244"/>
      <c r="C244"/>
      <c r="D244" s="161" t="s">
        <v>1468</v>
      </c>
    </row>
    <row r="245" spans="2:4" ht="23">
      <c r="B245" s="162" t="s">
        <v>1469</v>
      </c>
      <c r="C245" s="163">
        <v>45918</v>
      </c>
      <c r="D245" s="161" t="s">
        <v>1471</v>
      </c>
    </row>
    <row r="246" spans="2:4" ht="19">
      <c r="B246" s="161" t="s">
        <v>1327</v>
      </c>
      <c r="C246" s="164">
        <v>0.73819444444444449</v>
      </c>
      <c r="D246" s="161" t="s">
        <v>1472</v>
      </c>
    </row>
    <row r="247" spans="2:4" ht="19">
      <c r="B247" s="161" t="s">
        <v>1393</v>
      </c>
      <c r="C247"/>
      <c r="D247" s="161" t="s">
        <v>1473</v>
      </c>
    </row>
    <row r="248" spans="2:4" ht="19">
      <c r="B248" s="161" t="s">
        <v>1126</v>
      </c>
      <c r="C248"/>
      <c r="D248" s="165"/>
    </row>
    <row r="249" spans="2:4" ht="19">
      <c r="B249" s="161" t="s">
        <v>1470</v>
      </c>
      <c r="C249"/>
      <c r="D249" s="161" t="s">
        <v>1474</v>
      </c>
    </row>
    <row r="250" spans="2:4" ht="19">
      <c r="B250"/>
      <c r="C250"/>
      <c r="D250" s="161" t="s">
        <v>1475</v>
      </c>
    </row>
    <row r="251" spans="2:4" ht="23">
      <c r="B251" s="162" t="s">
        <v>1476</v>
      </c>
      <c r="C251" s="163">
        <v>45916</v>
      </c>
      <c r="D251" s="161" t="s">
        <v>1478</v>
      </c>
    </row>
    <row r="252" spans="2:4" ht="19">
      <c r="B252" s="161" t="s">
        <v>81</v>
      </c>
      <c r="C252" s="164">
        <v>0.58333333333333337</v>
      </c>
      <c r="D252" s="161" t="s">
        <v>1479</v>
      </c>
    </row>
    <row r="253" spans="2:4" ht="19">
      <c r="B253" s="161" t="s">
        <v>1477</v>
      </c>
      <c r="C253"/>
      <c r="D253" s="161" t="s">
        <v>1480</v>
      </c>
    </row>
    <row r="254" spans="2:4" ht="19">
      <c r="B254" s="161" t="s">
        <v>1126</v>
      </c>
      <c r="C254"/>
      <c r="D254" s="165"/>
    </row>
    <row r="255" spans="2:4" ht="19">
      <c r="B255" s="161" t="s">
        <v>1470</v>
      </c>
      <c r="C255"/>
      <c r="D255" s="161" t="s">
        <v>1481</v>
      </c>
    </row>
    <row r="256" spans="2:4" ht="19">
      <c r="B256"/>
      <c r="C256"/>
      <c r="D256" s="161" t="s">
        <v>1482</v>
      </c>
    </row>
    <row r="257" spans="2:4" ht="23">
      <c r="B257" s="162" t="s">
        <v>1483</v>
      </c>
      <c r="C257" s="163">
        <v>45916</v>
      </c>
      <c r="D257" s="161" t="s">
        <v>1471</v>
      </c>
    </row>
    <row r="258" spans="2:4" ht="19">
      <c r="B258" s="161" t="s">
        <v>1427</v>
      </c>
      <c r="C258" s="164">
        <v>0.54236111111111107</v>
      </c>
      <c r="D258" s="161" t="s">
        <v>1472</v>
      </c>
    </row>
    <row r="259" spans="2:4" ht="19">
      <c r="B259" s="161" t="s">
        <v>1126</v>
      </c>
      <c r="C259"/>
      <c r="D259" s="161" t="s">
        <v>1484</v>
      </c>
    </row>
    <row r="260" spans="2:4" ht="19">
      <c r="B260" s="161" t="s">
        <v>1470</v>
      </c>
      <c r="C260"/>
      <c r="D260" s="165"/>
    </row>
    <row r="261" spans="2:4" ht="19">
      <c r="B261"/>
      <c r="C261"/>
      <c r="D261" s="161" t="s">
        <v>1485</v>
      </c>
    </row>
    <row r="262" spans="2:4" ht="19">
      <c r="B262"/>
      <c r="C262"/>
      <c r="D262" s="161" t="s">
        <v>1475</v>
      </c>
    </row>
    <row r="263" spans="2:4" ht="23">
      <c r="B263" s="162" t="s">
        <v>1486</v>
      </c>
      <c r="C263" s="163">
        <v>45915</v>
      </c>
      <c r="D263" s="161" t="s">
        <v>1487</v>
      </c>
    </row>
    <row r="264" spans="2:4" ht="19">
      <c r="B264" s="161" t="s">
        <v>1327</v>
      </c>
      <c r="C264" s="164">
        <v>0.5854166666666667</v>
      </c>
      <c r="D264" s="161" t="s">
        <v>1488</v>
      </c>
    </row>
    <row r="265" spans="2:4" ht="19">
      <c r="B265" s="161" t="s">
        <v>1366</v>
      </c>
      <c r="C265"/>
      <c r="D265" s="161" t="s">
        <v>1489</v>
      </c>
    </row>
    <row r="266" spans="2:4" ht="19">
      <c r="B266" s="161" t="s">
        <v>1126</v>
      </c>
      <c r="C266"/>
      <c r="D266" s="165"/>
    </row>
    <row r="267" spans="2:4" ht="19">
      <c r="B267" s="161" t="s">
        <v>1451</v>
      </c>
      <c r="C267"/>
      <c r="D267" s="161" t="s">
        <v>1490</v>
      </c>
    </row>
    <row r="268" spans="2:4" ht="19">
      <c r="B268"/>
      <c r="C268"/>
      <c r="D268" s="161" t="s">
        <v>1491</v>
      </c>
    </row>
    <row r="269" spans="2:4" ht="23">
      <c r="B269" s="162" t="s">
        <v>1492</v>
      </c>
      <c r="C269" s="163">
        <v>45914</v>
      </c>
      <c r="D269" s="161" t="s">
        <v>1494</v>
      </c>
    </row>
    <row r="270" spans="2:4" ht="19">
      <c r="B270" s="161" t="s">
        <v>1327</v>
      </c>
      <c r="C270" s="164">
        <v>0.72847222222222219</v>
      </c>
      <c r="D270" s="161" t="s">
        <v>1495</v>
      </c>
    </row>
    <row r="271" spans="2:4" ht="19">
      <c r="B271" s="161" t="s">
        <v>1493</v>
      </c>
      <c r="C271"/>
      <c r="D271" s="161" t="s">
        <v>1496</v>
      </c>
    </row>
    <row r="272" spans="2:4" ht="19">
      <c r="B272" s="161" t="s">
        <v>1126</v>
      </c>
      <c r="C272"/>
      <c r="D272" s="165"/>
    </row>
    <row r="273" spans="2:4" ht="19">
      <c r="B273" s="161" t="s">
        <v>1470</v>
      </c>
      <c r="C273"/>
      <c r="D273" s="161" t="s">
        <v>1497</v>
      </c>
    </row>
    <row r="274" spans="2:4" ht="19">
      <c r="B274"/>
      <c r="C274"/>
      <c r="D274" s="161" t="s">
        <v>1498</v>
      </c>
    </row>
    <row r="275" spans="2:4" ht="23">
      <c r="B275" s="162" t="s">
        <v>1499</v>
      </c>
      <c r="C275" s="163">
        <v>45912</v>
      </c>
      <c r="D275" s="161" t="s">
        <v>1502</v>
      </c>
    </row>
    <row r="276" spans="2:4" ht="19">
      <c r="B276" s="161" t="s">
        <v>1500</v>
      </c>
      <c r="C276" s="164">
        <v>0.49236111111111114</v>
      </c>
      <c r="D276" s="161" t="s">
        <v>1503</v>
      </c>
    </row>
    <row r="277" spans="2:4" ht="19">
      <c r="B277" s="161" t="s">
        <v>1126</v>
      </c>
      <c r="C277"/>
      <c r="D277" s="161" t="s">
        <v>1504</v>
      </c>
    </row>
    <row r="278" spans="2:4" ht="19">
      <c r="B278" s="161" t="s">
        <v>1501</v>
      </c>
      <c r="C278"/>
      <c r="D278" s="165"/>
    </row>
    <row r="279" spans="2:4" ht="19">
      <c r="B279"/>
      <c r="C279"/>
      <c r="D279" s="161" t="s">
        <v>1505</v>
      </c>
    </row>
    <row r="280" spans="2:4" ht="19">
      <c r="B280"/>
      <c r="C280"/>
      <c r="D280" s="161" t="s">
        <v>1506</v>
      </c>
    </row>
    <row r="281" spans="2:4" ht="23">
      <c r="B281" s="162" t="s">
        <v>1507</v>
      </c>
      <c r="C281" s="163">
        <v>45911</v>
      </c>
      <c r="D281" s="161" t="s">
        <v>1508</v>
      </c>
    </row>
    <row r="282" spans="2:4" ht="19">
      <c r="B282" s="161" t="s">
        <v>81</v>
      </c>
      <c r="C282" s="164">
        <v>0.75</v>
      </c>
      <c r="D282" s="161" t="s">
        <v>1509</v>
      </c>
    </row>
    <row r="283" spans="2:4" ht="19">
      <c r="B283" s="161" t="s">
        <v>1477</v>
      </c>
      <c r="C283"/>
      <c r="D283" s="161" t="s">
        <v>1510</v>
      </c>
    </row>
    <row r="284" spans="2:4" ht="19">
      <c r="B284" s="161" t="s">
        <v>1126</v>
      </c>
      <c r="C284"/>
      <c r="D284" s="165"/>
    </row>
    <row r="285" spans="2:4" ht="19">
      <c r="B285" s="161" t="s">
        <v>1470</v>
      </c>
      <c r="C285"/>
      <c r="D285" s="161" t="s">
        <v>1511</v>
      </c>
    </row>
    <row r="286" spans="2:4" ht="19">
      <c r="B286"/>
      <c r="C286"/>
      <c r="D286" s="161" t="s">
        <v>1482</v>
      </c>
    </row>
    <row r="287" spans="2:4" ht="23">
      <c r="B287" s="162" t="s">
        <v>1512</v>
      </c>
      <c r="C287" s="163">
        <v>45911</v>
      </c>
      <c r="D287" s="161" t="s">
        <v>406</v>
      </c>
    </row>
    <row r="288" spans="2:4" ht="19">
      <c r="B288" s="161" t="s">
        <v>1327</v>
      </c>
      <c r="C288" s="164">
        <v>0.68125000000000002</v>
      </c>
      <c r="D288" s="161" t="s">
        <v>407</v>
      </c>
    </row>
    <row r="289" spans="2:4" ht="19">
      <c r="B289" s="161" t="s">
        <v>1366</v>
      </c>
      <c r="C289"/>
      <c r="D289" s="161" t="s">
        <v>1513</v>
      </c>
    </row>
    <row r="290" spans="2:4" ht="19">
      <c r="B290" s="161" t="s">
        <v>1126</v>
      </c>
      <c r="C290"/>
      <c r="D290" s="165"/>
    </row>
    <row r="291" spans="2:4" ht="19">
      <c r="B291" s="161" t="s">
        <v>1470</v>
      </c>
      <c r="C291"/>
      <c r="D291" s="161" t="s">
        <v>1514</v>
      </c>
    </row>
    <row r="292" spans="2:4" ht="19">
      <c r="B292"/>
      <c r="C292"/>
      <c r="D292" s="161" t="s">
        <v>410</v>
      </c>
    </row>
    <row r="293" spans="2:4" ht="23">
      <c r="B293" s="162" t="s">
        <v>1515</v>
      </c>
      <c r="C293" s="163">
        <v>45910</v>
      </c>
      <c r="D293" s="161" t="s">
        <v>1518</v>
      </c>
    </row>
    <row r="294" spans="2:4" ht="19">
      <c r="B294" s="161" t="s">
        <v>1327</v>
      </c>
      <c r="C294" s="164">
        <v>0.46597222222222223</v>
      </c>
      <c r="D294" s="161" t="s">
        <v>1519</v>
      </c>
    </row>
    <row r="295" spans="2:4" ht="19">
      <c r="B295" s="161" t="s">
        <v>1516</v>
      </c>
      <c r="C295"/>
      <c r="D295" s="161" t="s">
        <v>1520</v>
      </c>
    </row>
    <row r="296" spans="2:4" ht="19">
      <c r="B296" s="161" t="s">
        <v>1126</v>
      </c>
      <c r="C296"/>
      <c r="D296" s="165"/>
    </row>
    <row r="297" spans="2:4" ht="19">
      <c r="B297" s="161" t="s">
        <v>1517</v>
      </c>
      <c r="C297"/>
      <c r="D297" s="161" t="s">
        <v>1521</v>
      </c>
    </row>
    <row r="298" spans="2:4" ht="19">
      <c r="B298"/>
      <c r="C298"/>
      <c r="D298" s="161" t="s">
        <v>1522</v>
      </c>
    </row>
    <row r="299" spans="2:4" ht="23">
      <c r="B299" s="162" t="s">
        <v>1523</v>
      </c>
      <c r="C299" s="163">
        <v>45909</v>
      </c>
      <c r="D299" s="161" t="s">
        <v>244</v>
      </c>
    </row>
    <row r="300" spans="2:4" ht="19">
      <c r="B300" s="161" t="s">
        <v>1327</v>
      </c>
      <c r="C300" s="164">
        <v>0.57361111111111107</v>
      </c>
      <c r="D300" s="161" t="s">
        <v>1525</v>
      </c>
    </row>
    <row r="301" spans="2:4" ht="19">
      <c r="B301" s="161" t="s">
        <v>1354</v>
      </c>
      <c r="C301"/>
      <c r="D301" s="161" t="s">
        <v>455</v>
      </c>
    </row>
    <row r="302" spans="2:4" ht="19">
      <c r="B302" s="161" t="s">
        <v>1126</v>
      </c>
      <c r="C302"/>
      <c r="D302" s="165"/>
    </row>
    <row r="303" spans="2:4" ht="19">
      <c r="B303" s="161" t="s">
        <v>1524</v>
      </c>
      <c r="C303"/>
      <c r="D303" s="161" t="s">
        <v>1526</v>
      </c>
    </row>
    <row r="304" spans="2:4" ht="19">
      <c r="B304"/>
      <c r="C304"/>
      <c r="D304" s="161" t="s">
        <v>191</v>
      </c>
    </row>
    <row r="305" spans="2:4" ht="23">
      <c r="B305" s="162" t="s">
        <v>1527</v>
      </c>
      <c r="C305" s="163">
        <v>45905</v>
      </c>
      <c r="D305" s="161" t="s">
        <v>1529</v>
      </c>
    </row>
    <row r="306" spans="2:4" ht="19">
      <c r="B306" s="161" t="s">
        <v>1327</v>
      </c>
      <c r="C306" s="164">
        <v>0.80486111111111114</v>
      </c>
      <c r="D306" s="161" t="s">
        <v>1530</v>
      </c>
    </row>
    <row r="307" spans="2:4" ht="19">
      <c r="B307" s="161" t="s">
        <v>1374</v>
      </c>
      <c r="C307"/>
      <c r="D307" s="161" t="s">
        <v>1531</v>
      </c>
    </row>
    <row r="308" spans="2:4" ht="19">
      <c r="B308" s="161" t="s">
        <v>1126</v>
      </c>
      <c r="C308"/>
      <c r="D308" s="165"/>
    </row>
    <row r="309" spans="2:4" ht="19">
      <c r="B309" s="161" t="s">
        <v>1528</v>
      </c>
      <c r="C309"/>
      <c r="D309" s="161" t="s">
        <v>1532</v>
      </c>
    </row>
    <row r="310" spans="2:4" ht="19">
      <c r="B310"/>
      <c r="C310"/>
      <c r="D310" s="161" t="s">
        <v>1533</v>
      </c>
    </row>
    <row r="311" spans="2:4" ht="23">
      <c r="B311" s="162" t="s">
        <v>1534</v>
      </c>
      <c r="C311" s="163">
        <v>45905</v>
      </c>
      <c r="D311" s="161" t="s">
        <v>1535</v>
      </c>
    </row>
    <row r="312" spans="2:4" ht="19">
      <c r="B312" s="161" t="s">
        <v>1327</v>
      </c>
      <c r="C312" s="164">
        <v>0.6875</v>
      </c>
      <c r="D312" s="161" t="s">
        <v>1536</v>
      </c>
    </row>
    <row r="313" spans="2:4" ht="19">
      <c r="B313" s="161" t="s">
        <v>1516</v>
      </c>
      <c r="C313"/>
      <c r="D313" s="161" t="s">
        <v>1537</v>
      </c>
    </row>
    <row r="314" spans="2:4" ht="19">
      <c r="B314" s="161" t="s">
        <v>1126</v>
      </c>
      <c r="C314"/>
      <c r="D314" s="165"/>
    </row>
    <row r="315" spans="2:4" ht="19">
      <c r="B315" s="161" t="s">
        <v>1524</v>
      </c>
      <c r="C315"/>
      <c r="D315" s="161" t="s">
        <v>1538</v>
      </c>
    </row>
    <row r="316" spans="2:4" ht="19">
      <c r="B316"/>
      <c r="C316"/>
      <c r="D316" s="161" t="s">
        <v>1539</v>
      </c>
    </row>
    <row r="317" spans="2:4" ht="23">
      <c r="B317" s="162" t="s">
        <v>1540</v>
      </c>
      <c r="C317" s="163">
        <v>45903</v>
      </c>
      <c r="D317" s="161" t="s">
        <v>1542</v>
      </c>
    </row>
    <row r="318" spans="2:4" ht="19">
      <c r="B318" s="161" t="s">
        <v>1327</v>
      </c>
      <c r="C318" s="164">
        <v>0.71875</v>
      </c>
      <c r="D318" s="161" t="s">
        <v>1543</v>
      </c>
    </row>
    <row r="319" spans="2:4" ht="19">
      <c r="B319" s="161" t="s">
        <v>1366</v>
      </c>
      <c r="C319"/>
      <c r="D319" s="161" t="s">
        <v>1544</v>
      </c>
    </row>
    <row r="320" spans="2:4" ht="19">
      <c r="B320" s="161" t="s">
        <v>1126</v>
      </c>
      <c r="C320"/>
      <c r="D320" s="165"/>
    </row>
    <row r="321" spans="2:4" ht="19">
      <c r="B321" s="161" t="s">
        <v>1541</v>
      </c>
      <c r="C321"/>
      <c r="D321" s="161" t="s">
        <v>1545</v>
      </c>
    </row>
    <row r="322" spans="2:4" ht="19">
      <c r="B322"/>
      <c r="C322"/>
      <c r="D322" s="161" t="s">
        <v>1546</v>
      </c>
    </row>
    <row r="323" spans="2:4" ht="23">
      <c r="B323" s="162" t="s">
        <v>1419</v>
      </c>
      <c r="C323" s="163">
        <v>45903</v>
      </c>
      <c r="D323" s="161" t="s">
        <v>1034</v>
      </c>
    </row>
    <row r="324" spans="2:4" ht="19">
      <c r="B324" s="161" t="s">
        <v>663</v>
      </c>
      <c r="C324" s="164">
        <v>0.67013888888888884</v>
      </c>
      <c r="D324" s="161" t="s">
        <v>1035</v>
      </c>
    </row>
    <row r="325" spans="2:4" ht="19">
      <c r="B325" s="161" t="s">
        <v>1126</v>
      </c>
      <c r="C325"/>
      <c r="D325" s="161" t="s">
        <v>1036</v>
      </c>
    </row>
    <row r="326" spans="2:4" ht="19">
      <c r="B326" s="161" t="s">
        <v>1547</v>
      </c>
      <c r="C326"/>
      <c r="D326" s="165"/>
    </row>
    <row r="327" spans="2:4" ht="19">
      <c r="B327"/>
      <c r="C327"/>
      <c r="D327" s="161" t="s">
        <v>1548</v>
      </c>
    </row>
    <row r="328" spans="2:4" ht="19">
      <c r="B328"/>
      <c r="C328"/>
      <c r="D328" s="161" t="s">
        <v>1038</v>
      </c>
    </row>
    <row r="329" spans="2:4" ht="23">
      <c r="B329" s="162" t="s">
        <v>1549</v>
      </c>
      <c r="C329" s="163">
        <v>45898</v>
      </c>
      <c r="D329" s="161" t="s">
        <v>163</v>
      </c>
    </row>
    <row r="330" spans="2:4" ht="19">
      <c r="B330" s="161" t="s">
        <v>663</v>
      </c>
      <c r="C330" s="164">
        <v>0.71805555555555556</v>
      </c>
      <c r="D330" s="161" t="s">
        <v>164</v>
      </c>
    </row>
    <row r="331" spans="2:4" ht="19">
      <c r="B331" s="161" t="s">
        <v>1126</v>
      </c>
      <c r="C331"/>
      <c r="D331" s="161" t="s">
        <v>165</v>
      </c>
    </row>
    <row r="332" spans="2:4" ht="19">
      <c r="B332" s="161" t="s">
        <v>1550</v>
      </c>
      <c r="C332"/>
      <c r="D332" s="165"/>
    </row>
    <row r="333" spans="2:4" ht="19">
      <c r="B333"/>
      <c r="C333"/>
      <c r="D333" s="161" t="s">
        <v>166</v>
      </c>
    </row>
    <row r="334" spans="2:4" ht="19">
      <c r="B334"/>
      <c r="C334"/>
      <c r="D334" s="161" t="s">
        <v>167</v>
      </c>
    </row>
    <row r="335" spans="2:4" ht="23">
      <c r="B335" s="162" t="s">
        <v>1551</v>
      </c>
      <c r="C335" s="163">
        <v>45897</v>
      </c>
      <c r="D335" s="161" t="s">
        <v>1552</v>
      </c>
    </row>
    <row r="336" spans="2:4" ht="19">
      <c r="B336" s="161" t="s">
        <v>1327</v>
      </c>
      <c r="C336" s="164">
        <v>0.66597222222222219</v>
      </c>
      <c r="D336" s="161" t="s">
        <v>1553</v>
      </c>
    </row>
    <row r="337" spans="2:4" ht="19">
      <c r="B337" s="161" t="s">
        <v>1447</v>
      </c>
      <c r="C337"/>
      <c r="D337" s="161" t="s">
        <v>1554</v>
      </c>
    </row>
    <row r="338" spans="2:4" ht="19">
      <c r="B338" s="161" t="s">
        <v>1126</v>
      </c>
      <c r="C338"/>
      <c r="D338" s="165"/>
    </row>
    <row r="339" spans="2:4" ht="19">
      <c r="B339" s="161" t="s">
        <v>1528</v>
      </c>
      <c r="C339"/>
      <c r="D339" s="161" t="s">
        <v>1555</v>
      </c>
    </row>
    <row r="340" spans="2:4" ht="19">
      <c r="B340"/>
      <c r="C340"/>
      <c r="D340" s="161" t="s">
        <v>1556</v>
      </c>
    </row>
    <row r="341" spans="2:4" ht="23">
      <c r="B341" s="162" t="s">
        <v>1557</v>
      </c>
      <c r="C341" s="163">
        <v>45897</v>
      </c>
      <c r="D341" s="161" t="s">
        <v>1559</v>
      </c>
    </row>
    <row r="342" spans="2:4" ht="19">
      <c r="B342" s="161" t="s">
        <v>1327</v>
      </c>
      <c r="C342" s="164">
        <v>0.58263888888888893</v>
      </c>
      <c r="D342" s="161" t="s">
        <v>1560</v>
      </c>
    </row>
    <row r="343" spans="2:4" ht="19">
      <c r="B343" s="161" t="s">
        <v>1374</v>
      </c>
      <c r="C343"/>
      <c r="D343" s="161" t="s">
        <v>1561</v>
      </c>
    </row>
    <row r="344" spans="2:4" ht="19">
      <c r="B344" s="161" t="s">
        <v>1126</v>
      </c>
      <c r="C344"/>
      <c r="D344" s="165"/>
    </row>
    <row r="345" spans="2:4" ht="19">
      <c r="B345" s="161" t="s">
        <v>1558</v>
      </c>
      <c r="C345"/>
      <c r="D345" s="161" t="s">
        <v>1562</v>
      </c>
    </row>
    <row r="346" spans="2:4" ht="19">
      <c r="B346"/>
      <c r="C346"/>
      <c r="D346" s="161" t="s">
        <v>1563</v>
      </c>
    </row>
    <row r="347" spans="2:4" ht="23">
      <c r="B347" s="162" t="s">
        <v>1564</v>
      </c>
      <c r="C347" s="163">
        <v>45896</v>
      </c>
      <c r="D347" s="161" t="s">
        <v>1565</v>
      </c>
    </row>
    <row r="348" spans="2:4" ht="19">
      <c r="B348" s="161" t="s">
        <v>1327</v>
      </c>
      <c r="C348" s="164">
        <v>0.53611111111111109</v>
      </c>
      <c r="D348" s="161" t="s">
        <v>1566</v>
      </c>
    </row>
    <row r="349" spans="2:4" ht="19">
      <c r="B349" s="161" t="s">
        <v>1516</v>
      </c>
      <c r="C349"/>
      <c r="D349" s="161" t="s">
        <v>1567</v>
      </c>
    </row>
    <row r="350" spans="2:4" ht="19">
      <c r="B350" s="161" t="s">
        <v>1126</v>
      </c>
      <c r="C350"/>
      <c r="D350" s="165"/>
    </row>
    <row r="351" spans="2:4" ht="19">
      <c r="B351" s="161" t="s">
        <v>1558</v>
      </c>
      <c r="C351"/>
      <c r="D351" s="161" t="s">
        <v>1568</v>
      </c>
    </row>
    <row r="352" spans="2:4" ht="19">
      <c r="B352"/>
      <c r="C352"/>
      <c r="D352" s="161" t="s">
        <v>1569</v>
      </c>
    </row>
    <row r="353" spans="2:4" ht="23">
      <c r="B353" s="162" t="s">
        <v>1570</v>
      </c>
      <c r="C353" s="163">
        <v>45895</v>
      </c>
      <c r="D353" s="161" t="s">
        <v>1573</v>
      </c>
    </row>
    <row r="354" spans="2:4" ht="19">
      <c r="B354" s="161" t="s">
        <v>81</v>
      </c>
      <c r="C354" s="164">
        <v>0.54791666666666672</v>
      </c>
      <c r="D354" s="161" t="s">
        <v>1574</v>
      </c>
    </row>
    <row r="355" spans="2:4" ht="19">
      <c r="B355" s="161" t="s">
        <v>1571</v>
      </c>
      <c r="C355"/>
      <c r="D355" s="161" t="s">
        <v>1575</v>
      </c>
    </row>
    <row r="356" spans="2:4" ht="19">
      <c r="B356" s="161" t="s">
        <v>1126</v>
      </c>
      <c r="C356"/>
      <c r="D356" s="165"/>
    </row>
    <row r="357" spans="2:4" ht="19">
      <c r="B357" s="161" t="s">
        <v>1572</v>
      </c>
      <c r="C357"/>
      <c r="D357" s="161" t="s">
        <v>1576</v>
      </c>
    </row>
    <row r="358" spans="2:4" ht="19">
      <c r="B358"/>
      <c r="C358"/>
      <c r="D358" s="161" t="s">
        <v>1577</v>
      </c>
    </row>
    <row r="359" spans="2:4" ht="23">
      <c r="B359" s="162" t="s">
        <v>1578</v>
      </c>
      <c r="C359" s="163">
        <v>45890</v>
      </c>
      <c r="D359" s="161" t="s">
        <v>1580</v>
      </c>
    </row>
    <row r="360" spans="2:4" ht="19">
      <c r="B360" s="161" t="s">
        <v>1327</v>
      </c>
      <c r="C360" s="164">
        <v>0.62152777777777779</v>
      </c>
      <c r="D360" s="161" t="s">
        <v>1581</v>
      </c>
    </row>
    <row r="361" spans="2:4" ht="19">
      <c r="B361" s="161" t="s">
        <v>1516</v>
      </c>
      <c r="C361"/>
      <c r="D361" s="161" t="s">
        <v>1582</v>
      </c>
    </row>
    <row r="362" spans="2:4" ht="19">
      <c r="B362" s="161" t="s">
        <v>1126</v>
      </c>
      <c r="C362"/>
      <c r="D362" s="165"/>
    </row>
    <row r="363" spans="2:4" ht="19">
      <c r="B363" s="161" t="s">
        <v>1579</v>
      </c>
      <c r="C363"/>
      <c r="D363" s="161" t="s">
        <v>1583</v>
      </c>
    </row>
    <row r="364" spans="2:4" ht="19">
      <c r="B364"/>
      <c r="C364"/>
      <c r="D364" s="161" t="s">
        <v>1584</v>
      </c>
    </row>
    <row r="365" spans="2:4" ht="23">
      <c r="B365" s="162" t="s">
        <v>1507</v>
      </c>
      <c r="C365" s="163">
        <v>45889</v>
      </c>
      <c r="D365" s="161" t="s">
        <v>406</v>
      </c>
    </row>
    <row r="366" spans="2:4" ht="19">
      <c r="B366" s="161" t="s">
        <v>81</v>
      </c>
      <c r="C366" s="164">
        <v>0.69861111111111107</v>
      </c>
      <c r="D366" s="161" t="s">
        <v>407</v>
      </c>
    </row>
    <row r="367" spans="2:4" ht="19">
      <c r="B367" s="161" t="s">
        <v>1477</v>
      </c>
      <c r="C367"/>
      <c r="D367" s="161" t="s">
        <v>563</v>
      </c>
    </row>
    <row r="368" spans="2:4" ht="19">
      <c r="B368" s="161" t="s">
        <v>1126</v>
      </c>
      <c r="C368"/>
      <c r="D368" s="165"/>
    </row>
    <row r="369" spans="2:4" ht="19">
      <c r="B369" s="161" t="s">
        <v>1585</v>
      </c>
      <c r="C369"/>
      <c r="D369" s="161" t="s">
        <v>1514</v>
      </c>
    </row>
    <row r="370" spans="2:4" ht="19">
      <c r="B370"/>
      <c r="C370"/>
      <c r="D370" s="161" t="s">
        <v>410</v>
      </c>
    </row>
    <row r="371" spans="2:4" ht="23">
      <c r="B371" s="162" t="s">
        <v>1586</v>
      </c>
      <c r="C371" s="163">
        <v>45889</v>
      </c>
      <c r="D371" s="161" t="s">
        <v>333</v>
      </c>
    </row>
    <row r="372" spans="2:4" ht="19">
      <c r="B372" s="161" t="s">
        <v>1327</v>
      </c>
      <c r="C372" s="164">
        <v>0.60624999999999996</v>
      </c>
      <c r="D372" s="161" t="s">
        <v>334</v>
      </c>
    </row>
    <row r="373" spans="2:4" ht="19">
      <c r="B373" s="161" t="s">
        <v>1587</v>
      </c>
      <c r="C373"/>
      <c r="D373" s="161" t="s">
        <v>335</v>
      </c>
    </row>
    <row r="374" spans="2:4" ht="19">
      <c r="B374" s="161" t="s">
        <v>1126</v>
      </c>
      <c r="C374"/>
      <c r="D374" s="165"/>
    </row>
    <row r="375" spans="2:4" ht="19">
      <c r="B375" s="161" t="s">
        <v>1579</v>
      </c>
      <c r="C375"/>
      <c r="D375" s="161" t="s">
        <v>1588</v>
      </c>
    </row>
    <row r="376" spans="2:4" ht="19">
      <c r="B376"/>
      <c r="C376"/>
      <c r="D376" s="161" t="s">
        <v>337</v>
      </c>
    </row>
    <row r="377" spans="2:4" ht="23">
      <c r="B377" s="162" t="s">
        <v>1589</v>
      </c>
      <c r="C377" s="163">
        <v>45884</v>
      </c>
      <c r="D377" s="161" t="s">
        <v>1590</v>
      </c>
    </row>
    <row r="378" spans="2:4" ht="19">
      <c r="B378" s="161" t="s">
        <v>1327</v>
      </c>
      <c r="C378" s="164">
        <v>0.56458333333333333</v>
      </c>
      <c r="D378" s="161" t="s">
        <v>1591</v>
      </c>
    </row>
    <row r="379" spans="2:4" ht="19">
      <c r="B379" s="161" t="s">
        <v>1587</v>
      </c>
      <c r="C379"/>
      <c r="D379" s="161" t="s">
        <v>1592</v>
      </c>
    </row>
    <row r="380" spans="2:4" ht="19">
      <c r="B380" s="161" t="s">
        <v>1126</v>
      </c>
      <c r="C380"/>
      <c r="D380" s="165"/>
    </row>
    <row r="381" spans="2:4" ht="19">
      <c r="B381" s="161" t="s">
        <v>1579</v>
      </c>
      <c r="C381"/>
      <c r="D381" s="161" t="s">
        <v>1593</v>
      </c>
    </row>
    <row r="382" spans="2:4" ht="19">
      <c r="B382"/>
      <c r="C382"/>
      <c r="D382" s="161" t="s">
        <v>1594</v>
      </c>
    </row>
    <row r="383" spans="2:4" ht="23">
      <c r="B383" s="162" t="s">
        <v>1595</v>
      </c>
      <c r="C383" s="163">
        <v>45883</v>
      </c>
      <c r="D383" s="161" t="s">
        <v>1597</v>
      </c>
    </row>
    <row r="384" spans="2:4" ht="19">
      <c r="B384" s="161" t="s">
        <v>1327</v>
      </c>
      <c r="C384" s="164">
        <v>0.5131944444444444</v>
      </c>
      <c r="D384" s="161" t="s">
        <v>1598</v>
      </c>
    </row>
    <row r="385" spans="2:4" ht="19">
      <c r="B385" s="161" t="s">
        <v>1516</v>
      </c>
      <c r="C385"/>
      <c r="D385" s="161" t="s">
        <v>1599</v>
      </c>
    </row>
    <row r="386" spans="2:4" ht="19">
      <c r="B386" s="161" t="s">
        <v>1126</v>
      </c>
      <c r="C386"/>
      <c r="D386" s="165"/>
    </row>
    <row r="387" spans="2:4" ht="19">
      <c r="B387" s="161" t="s">
        <v>1596</v>
      </c>
      <c r="C387"/>
      <c r="D387" s="161" t="s">
        <v>1600</v>
      </c>
    </row>
    <row r="388" spans="2:4" ht="19">
      <c r="B388"/>
      <c r="C388"/>
      <c r="D388" s="161" t="s">
        <v>1601</v>
      </c>
    </row>
    <row r="389" spans="2:4" ht="23">
      <c r="B389" s="162" t="s">
        <v>1602</v>
      </c>
      <c r="C389" s="163">
        <v>45882</v>
      </c>
      <c r="D389" s="161" t="s">
        <v>1605</v>
      </c>
    </row>
    <row r="390" spans="2:4" ht="19">
      <c r="B390" s="161" t="s">
        <v>1327</v>
      </c>
      <c r="C390" s="164">
        <v>0.54583333333333328</v>
      </c>
      <c r="D390" s="161" t="s">
        <v>1606</v>
      </c>
    </row>
    <row r="391" spans="2:4" ht="19">
      <c r="B391" s="161" t="s">
        <v>1603</v>
      </c>
      <c r="C391"/>
      <c r="D391" s="161" t="s">
        <v>1607</v>
      </c>
    </row>
    <row r="392" spans="2:4" ht="19">
      <c r="B392" s="161" t="s">
        <v>1126</v>
      </c>
      <c r="C392"/>
      <c r="D392" s="165"/>
    </row>
    <row r="393" spans="2:4" ht="19">
      <c r="B393" s="161" t="s">
        <v>1604</v>
      </c>
      <c r="C393"/>
      <c r="D393" s="161" t="s">
        <v>1608</v>
      </c>
    </row>
    <row r="394" spans="2:4" ht="19">
      <c r="B394"/>
      <c r="C394"/>
      <c r="D394" s="161" t="s">
        <v>1609</v>
      </c>
    </row>
    <row r="395" spans="2:4" ht="23">
      <c r="B395" s="162" t="s">
        <v>1610</v>
      </c>
      <c r="C395" s="163">
        <v>45879</v>
      </c>
      <c r="D395" s="161" t="s">
        <v>1612</v>
      </c>
    </row>
    <row r="396" spans="2:4" ht="19">
      <c r="B396" s="161" t="s">
        <v>1327</v>
      </c>
      <c r="C396" s="164">
        <v>0.625</v>
      </c>
      <c r="D396" s="161" t="s">
        <v>1613</v>
      </c>
    </row>
    <row r="397" spans="2:4" ht="19">
      <c r="B397" s="161" t="s">
        <v>1603</v>
      </c>
      <c r="C397"/>
      <c r="D397" s="161" t="s">
        <v>1614</v>
      </c>
    </row>
    <row r="398" spans="2:4" ht="19">
      <c r="B398" s="161" t="s">
        <v>1126</v>
      </c>
      <c r="C398"/>
      <c r="D398" s="165"/>
    </row>
    <row r="399" spans="2:4" ht="19">
      <c r="B399" s="161" t="s">
        <v>1611</v>
      </c>
      <c r="C399"/>
      <c r="D399" s="161" t="s">
        <v>1615</v>
      </c>
    </row>
    <row r="400" spans="2:4" ht="19">
      <c r="B400"/>
      <c r="C400"/>
      <c r="D400" s="161" t="s">
        <v>1616</v>
      </c>
    </row>
    <row r="401" spans="2:4" ht="23">
      <c r="B401" s="162" t="s">
        <v>343</v>
      </c>
      <c r="C401" s="163">
        <v>45874</v>
      </c>
      <c r="D401" s="161" t="s">
        <v>1618</v>
      </c>
    </row>
    <row r="402" spans="2:4" ht="19">
      <c r="B402" s="161" t="s">
        <v>1327</v>
      </c>
      <c r="C402" s="164">
        <v>0.65833333333333333</v>
      </c>
      <c r="D402" s="161" t="s">
        <v>1619</v>
      </c>
    </row>
    <row r="403" spans="2:4" ht="19">
      <c r="B403" s="161" t="s">
        <v>1603</v>
      </c>
      <c r="C403"/>
      <c r="D403" s="161" t="s">
        <v>1620</v>
      </c>
    </row>
    <row r="404" spans="2:4" ht="19">
      <c r="B404" s="161" t="s">
        <v>1126</v>
      </c>
      <c r="C404"/>
      <c r="D404" s="165"/>
    </row>
    <row r="405" spans="2:4" ht="19">
      <c r="B405" s="161" t="s">
        <v>1617</v>
      </c>
      <c r="C405"/>
      <c r="D405" s="161" t="s">
        <v>1621</v>
      </c>
    </row>
    <row r="406" spans="2:4" ht="19">
      <c r="B406"/>
      <c r="C406"/>
      <c r="D406" s="161" t="s">
        <v>1622</v>
      </c>
    </row>
    <row r="407" spans="2:4" ht="23">
      <c r="B407" s="162" t="s">
        <v>1623</v>
      </c>
      <c r="C407" s="163">
        <v>45873</v>
      </c>
      <c r="D407" s="161" t="s">
        <v>1626</v>
      </c>
    </row>
    <row r="408" spans="2:4" ht="19">
      <c r="B408" s="161" t="s">
        <v>209</v>
      </c>
      <c r="C408" s="164">
        <v>0.55694444444444446</v>
      </c>
      <c r="D408" s="161" t="s">
        <v>1627</v>
      </c>
    </row>
    <row r="409" spans="2:4" ht="19">
      <c r="B409" s="161" t="s">
        <v>1624</v>
      </c>
      <c r="C409"/>
      <c r="D409" s="161" t="s">
        <v>1628</v>
      </c>
    </row>
    <row r="410" spans="2:4" ht="19">
      <c r="B410" s="161" t="s">
        <v>1126</v>
      </c>
      <c r="C410"/>
      <c r="D410" s="165"/>
    </row>
    <row r="411" spans="2:4" ht="19">
      <c r="B411" s="161" t="s">
        <v>1625</v>
      </c>
      <c r="C411"/>
      <c r="D411" s="161" t="s">
        <v>1629</v>
      </c>
    </row>
    <row r="412" spans="2:4" ht="19">
      <c r="B412"/>
      <c r="C412"/>
      <c r="D412" s="161" t="s">
        <v>1630</v>
      </c>
    </row>
    <row r="413" spans="2:4" ht="23">
      <c r="B413" s="162" t="s">
        <v>1631</v>
      </c>
      <c r="C413" s="163">
        <v>45869</v>
      </c>
      <c r="D413" s="161" t="s">
        <v>1634</v>
      </c>
    </row>
    <row r="414" spans="2:4" ht="19">
      <c r="B414" s="161" t="s">
        <v>1327</v>
      </c>
      <c r="C414" s="164">
        <v>0.51249999999999996</v>
      </c>
      <c r="D414" s="161" t="s">
        <v>1635</v>
      </c>
    </row>
    <row r="415" spans="2:4" ht="19">
      <c r="B415" s="161" t="s">
        <v>1632</v>
      </c>
      <c r="C415"/>
      <c r="D415" s="161" t="s">
        <v>1636</v>
      </c>
    </row>
    <row r="416" spans="2:4" ht="19">
      <c r="B416" s="161" t="s">
        <v>1126</v>
      </c>
      <c r="C416"/>
      <c r="D416" s="165"/>
    </row>
    <row r="417" spans="2:4" ht="19">
      <c r="B417" s="161" t="s">
        <v>1633</v>
      </c>
      <c r="C417"/>
      <c r="D417" s="161" t="s">
        <v>1637</v>
      </c>
    </row>
    <row r="418" spans="2:4" ht="19">
      <c r="B418"/>
      <c r="C418"/>
      <c r="D418" s="161" t="s">
        <v>1638</v>
      </c>
    </row>
    <row r="419" spans="2:4" ht="23">
      <c r="B419" s="162" t="s">
        <v>1639</v>
      </c>
      <c r="C419" s="163">
        <v>45868</v>
      </c>
      <c r="D419" s="161" t="s">
        <v>1642</v>
      </c>
    </row>
    <row r="420" spans="2:4" ht="19">
      <c r="B420" s="161" t="s">
        <v>84</v>
      </c>
      <c r="C420" s="164">
        <v>0.625</v>
      </c>
      <c r="D420" s="161" t="s">
        <v>1643</v>
      </c>
    </row>
    <row r="421" spans="2:4" ht="19">
      <c r="B421" s="161" t="s">
        <v>1640</v>
      </c>
      <c r="C421"/>
      <c r="D421" s="161" t="s">
        <v>1644</v>
      </c>
    </row>
    <row r="422" spans="2:4" ht="19">
      <c r="B422" s="161" t="s">
        <v>1126</v>
      </c>
      <c r="C422"/>
      <c r="D422" s="165"/>
    </row>
    <row r="423" spans="2:4" ht="19">
      <c r="B423" s="161" t="s">
        <v>1641</v>
      </c>
      <c r="C423"/>
      <c r="D423" s="161" t="s">
        <v>1645</v>
      </c>
    </row>
    <row r="424" spans="2:4" ht="19">
      <c r="B424"/>
      <c r="C424"/>
      <c r="D424" s="161" t="s">
        <v>1646</v>
      </c>
    </row>
    <row r="425" spans="2:4" ht="23">
      <c r="B425" s="162" t="s">
        <v>1647</v>
      </c>
      <c r="C425" s="163">
        <v>45867</v>
      </c>
      <c r="D425" s="161" t="s">
        <v>324</v>
      </c>
    </row>
    <row r="426" spans="2:4" ht="19">
      <c r="B426" s="161" t="s">
        <v>84</v>
      </c>
      <c r="C426" s="164">
        <v>0.74375000000000002</v>
      </c>
      <c r="D426" s="161" t="s">
        <v>1649</v>
      </c>
    </row>
    <row r="427" spans="2:4" ht="19">
      <c r="B427" s="161" t="s">
        <v>1603</v>
      </c>
      <c r="C427"/>
      <c r="D427" s="161" t="s">
        <v>1650</v>
      </c>
    </row>
    <row r="428" spans="2:4" ht="19">
      <c r="B428" s="161" t="s">
        <v>1126</v>
      </c>
      <c r="C428"/>
      <c r="D428" s="165"/>
    </row>
    <row r="429" spans="2:4" ht="19">
      <c r="B429" s="161" t="s">
        <v>1648</v>
      </c>
      <c r="C429"/>
      <c r="D429" s="161" t="s">
        <v>1651</v>
      </c>
    </row>
    <row r="430" spans="2:4" ht="19">
      <c r="B430"/>
      <c r="C430"/>
      <c r="D430" s="161" t="s">
        <v>1652</v>
      </c>
    </row>
    <row r="431" spans="2:4" ht="23">
      <c r="B431" s="162" t="s">
        <v>1653</v>
      </c>
      <c r="C431" s="163">
        <v>45867</v>
      </c>
      <c r="D431" s="161" t="s">
        <v>1654</v>
      </c>
    </row>
    <row r="432" spans="2:4" ht="19">
      <c r="B432" s="161" t="s">
        <v>209</v>
      </c>
      <c r="C432" s="164">
        <v>0.65277777777777779</v>
      </c>
      <c r="D432" s="161" t="s">
        <v>1655</v>
      </c>
    </row>
    <row r="433" spans="2:4" ht="19">
      <c r="B433" s="161" t="s">
        <v>1624</v>
      </c>
      <c r="C433"/>
      <c r="D433" s="161" t="s">
        <v>1656</v>
      </c>
    </row>
    <row r="434" spans="2:4" ht="19">
      <c r="B434" s="161" t="s">
        <v>1126</v>
      </c>
      <c r="C434"/>
      <c r="D434" s="165"/>
    </row>
    <row r="435" spans="2:4" ht="19">
      <c r="B435" s="161" t="s">
        <v>1648</v>
      </c>
      <c r="C435"/>
      <c r="D435" s="161" t="s">
        <v>1657</v>
      </c>
    </row>
    <row r="436" spans="2:4" ht="19">
      <c r="B436"/>
      <c r="C436"/>
      <c r="D436" s="161" t="s">
        <v>1630</v>
      </c>
    </row>
    <row r="437" spans="2:4" ht="23">
      <c r="B437" s="162" t="s">
        <v>1658</v>
      </c>
      <c r="C437" s="163">
        <v>45867</v>
      </c>
      <c r="D437" s="161" t="s">
        <v>1660</v>
      </c>
    </row>
    <row r="438" spans="2:4" ht="19">
      <c r="B438" s="161" t="s">
        <v>84</v>
      </c>
      <c r="C438" s="164">
        <v>0.54236111111111107</v>
      </c>
      <c r="D438" s="161" t="s">
        <v>1661</v>
      </c>
    </row>
    <row r="439" spans="2:4" ht="19">
      <c r="B439" s="161" t="s">
        <v>1516</v>
      </c>
      <c r="C439"/>
      <c r="D439" s="161" t="s">
        <v>1662</v>
      </c>
    </row>
    <row r="440" spans="2:4" ht="19">
      <c r="B440" s="161" t="s">
        <v>1126</v>
      </c>
      <c r="C440"/>
      <c r="D440" s="165"/>
    </row>
    <row r="441" spans="2:4" ht="19">
      <c r="B441" s="161" t="s">
        <v>1659</v>
      </c>
      <c r="C441"/>
      <c r="D441" s="161" t="s">
        <v>1663</v>
      </c>
    </row>
    <row r="442" spans="2:4" ht="19">
      <c r="B442"/>
      <c r="C442"/>
      <c r="D442" s="161" t="s">
        <v>1664</v>
      </c>
    </row>
    <row r="443" spans="2:4" ht="23">
      <c r="B443" s="162" t="s">
        <v>1665</v>
      </c>
      <c r="C443" s="163">
        <v>45866</v>
      </c>
      <c r="D443" s="161" t="s">
        <v>163</v>
      </c>
    </row>
    <row r="444" spans="2:4" ht="19">
      <c r="B444" s="161" t="s">
        <v>1327</v>
      </c>
      <c r="C444" s="164">
        <v>0.42222222222222222</v>
      </c>
      <c r="D444" s="161" t="s">
        <v>164</v>
      </c>
    </row>
    <row r="445" spans="2:4" ht="19">
      <c r="B445" s="161" t="s">
        <v>1666</v>
      </c>
      <c r="C445"/>
      <c r="D445" s="161" t="s">
        <v>165</v>
      </c>
    </row>
    <row r="446" spans="2:4" ht="19">
      <c r="B446" s="161" t="s">
        <v>1126</v>
      </c>
      <c r="C446"/>
      <c r="D446" s="165"/>
    </row>
    <row r="447" spans="2:4" ht="19">
      <c r="B447" s="161" t="s">
        <v>1667</v>
      </c>
      <c r="C447"/>
      <c r="D447" s="161" t="s">
        <v>166</v>
      </c>
    </row>
    <row r="448" spans="2:4" ht="19">
      <c r="B448"/>
      <c r="C448"/>
      <c r="D448" s="161" t="s">
        <v>167</v>
      </c>
    </row>
    <row r="449" spans="2:4" ht="23">
      <c r="B449" s="162" t="s">
        <v>1668</v>
      </c>
      <c r="C449" s="163">
        <v>45861</v>
      </c>
      <c r="D449" s="161" t="s">
        <v>1654</v>
      </c>
    </row>
    <row r="450" spans="2:4" ht="19">
      <c r="B450" s="161" t="s">
        <v>1327</v>
      </c>
      <c r="C450" s="164">
        <v>0.74444444444444446</v>
      </c>
      <c r="D450" s="161" t="s">
        <v>1670</v>
      </c>
    </row>
    <row r="451" spans="2:4" ht="19">
      <c r="B451" s="161" t="s">
        <v>1669</v>
      </c>
      <c r="C451"/>
      <c r="D451" s="161" t="s">
        <v>1671</v>
      </c>
    </row>
    <row r="452" spans="2:4" ht="19">
      <c r="B452" s="161" t="s">
        <v>1126</v>
      </c>
      <c r="C452"/>
      <c r="D452" s="165"/>
    </row>
    <row r="453" spans="2:4" ht="19">
      <c r="B453" s="161" t="s">
        <v>1641</v>
      </c>
      <c r="C453"/>
      <c r="D453" s="161" t="s">
        <v>1672</v>
      </c>
    </row>
    <row r="454" spans="2:4" ht="19">
      <c r="B454"/>
      <c r="C454"/>
      <c r="D454" s="161" t="s">
        <v>1673</v>
      </c>
    </row>
    <row r="455" spans="2:4" ht="23">
      <c r="B455" s="162" t="s">
        <v>1674</v>
      </c>
      <c r="C455" s="163">
        <v>45861</v>
      </c>
      <c r="D455" s="161" t="s">
        <v>324</v>
      </c>
    </row>
    <row r="456" spans="2:4" ht="19">
      <c r="B456" s="161" t="s">
        <v>84</v>
      </c>
      <c r="C456" s="164">
        <v>0.64236111111111116</v>
      </c>
      <c r="D456" s="161" t="s">
        <v>1649</v>
      </c>
    </row>
    <row r="457" spans="2:4" ht="19">
      <c r="B457" s="161" t="s">
        <v>1603</v>
      </c>
      <c r="C457"/>
      <c r="D457" s="161" t="s">
        <v>1675</v>
      </c>
    </row>
    <row r="458" spans="2:4" ht="19">
      <c r="B458" s="161" t="s">
        <v>1126</v>
      </c>
      <c r="C458"/>
      <c r="D458" s="165"/>
    </row>
    <row r="459" spans="2:4" ht="19">
      <c r="B459" s="161" t="s">
        <v>1659</v>
      </c>
      <c r="C459"/>
      <c r="D459" s="161" t="s">
        <v>1676</v>
      </c>
    </row>
    <row r="460" spans="2:4" ht="19">
      <c r="B460"/>
      <c r="C460"/>
      <c r="D460" s="161" t="s">
        <v>1677</v>
      </c>
    </row>
    <row r="461" spans="2:4" ht="23">
      <c r="B461" s="162" t="s">
        <v>1678</v>
      </c>
      <c r="C461" s="163">
        <v>45860</v>
      </c>
      <c r="D461" s="161" t="s">
        <v>1679</v>
      </c>
    </row>
    <row r="462" spans="2:4" ht="19">
      <c r="B462" s="161" t="s">
        <v>84</v>
      </c>
      <c r="C462" s="164">
        <v>0.67569444444444449</v>
      </c>
      <c r="D462" s="161" t="s">
        <v>1680</v>
      </c>
    </row>
    <row r="463" spans="2:4" ht="19">
      <c r="B463" s="161" t="s">
        <v>1640</v>
      </c>
      <c r="C463"/>
      <c r="D463" s="161" t="s">
        <v>1681</v>
      </c>
    </row>
    <row r="464" spans="2:4" ht="19">
      <c r="B464" s="161" t="s">
        <v>1126</v>
      </c>
      <c r="C464"/>
      <c r="D464" s="165"/>
    </row>
    <row r="465" spans="2:4" ht="19">
      <c r="B465" s="161" t="s">
        <v>1659</v>
      </c>
      <c r="C465"/>
      <c r="D465" s="161" t="s">
        <v>1682</v>
      </c>
    </row>
    <row r="466" spans="2:4" ht="19">
      <c r="B466"/>
      <c r="C466"/>
      <c r="D466" s="161" t="s">
        <v>1683</v>
      </c>
    </row>
    <row r="467" spans="2:4" ht="23">
      <c r="B467" s="162" t="s">
        <v>1684</v>
      </c>
      <c r="C467" s="163">
        <v>45860</v>
      </c>
      <c r="D467" s="161" t="s">
        <v>653</v>
      </c>
    </row>
    <row r="468" spans="2:4" ht="19">
      <c r="B468" s="161" t="s">
        <v>84</v>
      </c>
      <c r="C468" s="164">
        <v>0.63888888888888884</v>
      </c>
      <c r="D468" s="161" t="s">
        <v>1685</v>
      </c>
    </row>
    <row r="469" spans="2:4" ht="19">
      <c r="B469" s="161" t="s">
        <v>1516</v>
      </c>
      <c r="C469"/>
      <c r="D469" s="161" t="s">
        <v>1686</v>
      </c>
    </row>
    <row r="470" spans="2:4" ht="19">
      <c r="B470" s="161" t="s">
        <v>1126</v>
      </c>
      <c r="C470"/>
      <c r="D470" s="165"/>
    </row>
    <row r="471" spans="2:4" ht="19">
      <c r="B471" s="161" t="s">
        <v>1659</v>
      </c>
      <c r="C471"/>
      <c r="D471" s="161" t="s">
        <v>1687</v>
      </c>
    </row>
    <row r="472" spans="2:4" ht="19">
      <c r="B472"/>
      <c r="C472"/>
      <c r="D472" s="161" t="s">
        <v>1688</v>
      </c>
    </row>
    <row r="473" spans="2:4" ht="23">
      <c r="B473" s="162" t="s">
        <v>1689</v>
      </c>
      <c r="C473" s="163">
        <v>45855</v>
      </c>
      <c r="D473" s="161" t="s">
        <v>1690</v>
      </c>
    </row>
    <row r="474" spans="2:4" ht="19">
      <c r="B474" s="161" t="s">
        <v>84</v>
      </c>
      <c r="C474" s="164">
        <v>0.52152777777777781</v>
      </c>
      <c r="D474" s="161" t="s">
        <v>1691</v>
      </c>
    </row>
    <row r="475" spans="2:4" ht="19">
      <c r="B475" s="161" t="s">
        <v>1640</v>
      </c>
      <c r="C475"/>
      <c r="D475" s="161" t="s">
        <v>1692</v>
      </c>
    </row>
    <row r="476" spans="2:4" ht="19">
      <c r="B476" s="161" t="s">
        <v>1126</v>
      </c>
      <c r="C476"/>
      <c r="D476" s="165"/>
    </row>
    <row r="477" spans="2:4" ht="19">
      <c r="B477" s="161" t="s">
        <v>1659</v>
      </c>
      <c r="C477"/>
      <c r="D477" s="161" t="s">
        <v>1693</v>
      </c>
    </row>
    <row r="478" spans="2:4" ht="19">
      <c r="B478"/>
      <c r="C478"/>
      <c r="D478" s="161" t="s">
        <v>1694</v>
      </c>
    </row>
    <row r="479" spans="2:4" ht="23">
      <c r="B479" s="162" t="s">
        <v>1695</v>
      </c>
      <c r="C479" s="163">
        <v>45853</v>
      </c>
      <c r="D479" s="161" t="s">
        <v>187</v>
      </c>
    </row>
    <row r="480" spans="2:4" ht="19">
      <c r="B480" s="161" t="s">
        <v>339</v>
      </c>
      <c r="C480" s="164">
        <v>0.5805555555555556</v>
      </c>
      <c r="D480" s="161" t="s">
        <v>188</v>
      </c>
    </row>
    <row r="481" spans="2:4" ht="19">
      <c r="B481" s="161" t="s">
        <v>1126</v>
      </c>
      <c r="C481"/>
      <c r="D481" s="161" t="s">
        <v>250</v>
      </c>
    </row>
    <row r="482" spans="2:4" ht="19">
      <c r="B482" s="161" t="s">
        <v>1696</v>
      </c>
      <c r="C482"/>
      <c r="D482" s="165"/>
    </row>
    <row r="483" spans="2:4" ht="19">
      <c r="B483"/>
      <c r="C483"/>
      <c r="D483" s="161" t="s">
        <v>1697</v>
      </c>
    </row>
    <row r="484" spans="2:4" ht="19">
      <c r="B484"/>
      <c r="C484"/>
      <c r="D484" s="161" t="s">
        <v>191</v>
      </c>
    </row>
    <row r="485" spans="2:4" ht="23">
      <c r="B485" s="162" t="s">
        <v>1698</v>
      </c>
      <c r="C485" s="163">
        <v>45852</v>
      </c>
      <c r="D485" s="161" t="s">
        <v>1699</v>
      </c>
    </row>
    <row r="486" spans="2:4" ht="19">
      <c r="B486" s="161" t="s">
        <v>84</v>
      </c>
      <c r="C486" s="164">
        <v>0.78680555555555554</v>
      </c>
      <c r="D486" s="161" t="s">
        <v>1700</v>
      </c>
    </row>
    <row r="487" spans="2:4" ht="19">
      <c r="B487" s="161" t="s">
        <v>1516</v>
      </c>
      <c r="C487"/>
      <c r="D487" s="161" t="s">
        <v>1701</v>
      </c>
    </row>
    <row r="488" spans="2:4" ht="19">
      <c r="B488" s="161" t="s">
        <v>1126</v>
      </c>
      <c r="C488"/>
      <c r="D488" s="165"/>
    </row>
    <row r="489" spans="2:4" ht="19">
      <c r="B489" s="161" t="s">
        <v>1659</v>
      </c>
      <c r="C489"/>
      <c r="D489" s="161" t="s">
        <v>1702</v>
      </c>
    </row>
    <row r="490" spans="2:4" ht="19">
      <c r="B490"/>
      <c r="C490"/>
      <c r="D490" s="161" t="s">
        <v>1703</v>
      </c>
    </row>
    <row r="491" spans="2:4" ht="23">
      <c r="B491" s="162" t="s">
        <v>1704</v>
      </c>
      <c r="C491" s="163">
        <v>45852</v>
      </c>
      <c r="D491" s="161" t="s">
        <v>1706</v>
      </c>
    </row>
    <row r="492" spans="2:4" ht="19">
      <c r="B492" s="161" t="s">
        <v>84</v>
      </c>
      <c r="C492" s="164">
        <v>0.62777777777777777</v>
      </c>
      <c r="D492" s="161" t="s">
        <v>1707</v>
      </c>
    </row>
    <row r="493" spans="2:4" ht="19">
      <c r="B493" s="161" t="s">
        <v>1603</v>
      </c>
      <c r="C493"/>
      <c r="D493" s="161" t="s">
        <v>1708</v>
      </c>
    </row>
    <row r="494" spans="2:4" ht="19">
      <c r="B494" s="161" t="s">
        <v>1126</v>
      </c>
      <c r="C494"/>
      <c r="D494" s="165"/>
    </row>
    <row r="495" spans="2:4" ht="19">
      <c r="B495" s="161" t="s">
        <v>1705</v>
      </c>
      <c r="C495"/>
      <c r="D495" s="161" t="s">
        <v>1709</v>
      </c>
    </row>
    <row r="496" spans="2:4" ht="19">
      <c r="B496"/>
      <c r="C496"/>
      <c r="D496" s="161" t="s">
        <v>1710</v>
      </c>
    </row>
    <row r="497" spans="2:4" ht="23">
      <c r="B497" s="162" t="s">
        <v>1711</v>
      </c>
      <c r="C497" s="163">
        <v>45850</v>
      </c>
      <c r="D497" s="161" t="s">
        <v>1714</v>
      </c>
    </row>
    <row r="498" spans="2:4" ht="19">
      <c r="B498" s="161" t="s">
        <v>84</v>
      </c>
      <c r="C498" s="164">
        <v>0.69791666666666663</v>
      </c>
      <c r="D498" s="161" t="s">
        <v>1715</v>
      </c>
    </row>
    <row r="499" spans="2:4" ht="19">
      <c r="B499" s="161" t="s">
        <v>1712</v>
      </c>
      <c r="C499"/>
      <c r="D499" s="161" t="s">
        <v>1716</v>
      </c>
    </row>
    <row r="500" spans="2:4" ht="19">
      <c r="B500" s="161" t="s">
        <v>1126</v>
      </c>
      <c r="C500"/>
      <c r="D500" s="165"/>
    </row>
    <row r="501" spans="2:4" ht="19">
      <c r="B501" s="161" t="s">
        <v>1713</v>
      </c>
      <c r="C501"/>
      <c r="D501" s="161" t="s">
        <v>1717</v>
      </c>
    </row>
    <row r="502" spans="2:4" ht="19">
      <c r="B502"/>
      <c r="C502"/>
      <c r="D502" s="161" t="s">
        <v>1718</v>
      </c>
    </row>
    <row r="503" spans="2:4" ht="23">
      <c r="B503" s="162" t="s">
        <v>1719</v>
      </c>
      <c r="C503" s="163">
        <v>45848</v>
      </c>
      <c r="D503" s="161" t="s">
        <v>1720</v>
      </c>
    </row>
    <row r="504" spans="2:4" ht="19">
      <c r="B504" s="161" t="s">
        <v>84</v>
      </c>
      <c r="C504" s="164">
        <v>0.6875</v>
      </c>
      <c r="D504" s="161" t="s">
        <v>1721</v>
      </c>
    </row>
    <row r="505" spans="2:4" ht="19">
      <c r="B505" s="161" t="s">
        <v>1712</v>
      </c>
      <c r="C505"/>
      <c r="D505" s="161" t="s">
        <v>1722</v>
      </c>
    </row>
    <row r="506" spans="2:4" ht="19">
      <c r="B506" s="161" t="s">
        <v>1126</v>
      </c>
      <c r="C506"/>
      <c r="D506" s="165"/>
    </row>
    <row r="507" spans="2:4" ht="19">
      <c r="B507" s="161" t="s">
        <v>1705</v>
      </c>
      <c r="C507"/>
      <c r="D507" s="161" t="s">
        <v>1723</v>
      </c>
    </row>
    <row r="508" spans="2:4" ht="19">
      <c r="B508"/>
      <c r="C508"/>
      <c r="D508" s="161" t="s">
        <v>1724</v>
      </c>
    </row>
    <row r="509" spans="2:4" ht="23">
      <c r="B509" s="162" t="s">
        <v>1725</v>
      </c>
      <c r="C509" s="163">
        <v>45848</v>
      </c>
      <c r="D509" s="161" t="s">
        <v>296</v>
      </c>
    </row>
    <row r="510" spans="2:4" ht="19">
      <c r="B510" s="161" t="s">
        <v>84</v>
      </c>
      <c r="C510" s="164">
        <v>0.54236111111111107</v>
      </c>
      <c r="D510" s="161" t="s">
        <v>297</v>
      </c>
    </row>
    <row r="511" spans="2:4" ht="19">
      <c r="B511" s="161" t="s">
        <v>1587</v>
      </c>
      <c r="C511"/>
      <c r="D511" s="161" t="s">
        <v>1726</v>
      </c>
    </row>
    <row r="512" spans="2:4" ht="19">
      <c r="B512" s="161" t="s">
        <v>1126</v>
      </c>
      <c r="C512"/>
      <c r="D512" s="165"/>
    </row>
    <row r="513" spans="2:4" ht="19">
      <c r="B513" s="161" t="s">
        <v>1705</v>
      </c>
      <c r="C513"/>
      <c r="D513" s="161" t="s">
        <v>1727</v>
      </c>
    </row>
    <row r="514" spans="2:4" ht="19">
      <c r="B514"/>
      <c r="C514"/>
      <c r="D514" s="161" t="s">
        <v>300</v>
      </c>
    </row>
    <row r="515" spans="2:4" ht="23">
      <c r="B515" s="162" t="s">
        <v>1728</v>
      </c>
      <c r="C515" s="163">
        <v>45848</v>
      </c>
      <c r="D515" s="161" t="s">
        <v>1729</v>
      </c>
    </row>
    <row r="516" spans="2:4" ht="19">
      <c r="B516" s="161" t="s">
        <v>84</v>
      </c>
      <c r="C516" s="164">
        <v>0.54166666666666663</v>
      </c>
      <c r="D516" s="161" t="s">
        <v>1730</v>
      </c>
    </row>
    <row r="517" spans="2:4" ht="19">
      <c r="B517" s="161" t="s">
        <v>1669</v>
      </c>
      <c r="C517"/>
      <c r="D517" s="161" t="s">
        <v>1731</v>
      </c>
    </row>
    <row r="518" spans="2:4" ht="19">
      <c r="B518" s="161" t="s">
        <v>1126</v>
      </c>
      <c r="C518"/>
      <c r="D518" s="165"/>
    </row>
    <row r="519" spans="2:4" ht="19">
      <c r="B519" s="161" t="s">
        <v>1705</v>
      </c>
      <c r="C519"/>
      <c r="D519" s="161" t="s">
        <v>1732</v>
      </c>
    </row>
    <row r="520" spans="2:4" ht="19">
      <c r="B520"/>
      <c r="C520"/>
      <c r="D520" s="161" t="s">
        <v>1733</v>
      </c>
    </row>
    <row r="521" spans="2:4" ht="23">
      <c r="B521" s="162" t="s">
        <v>1734</v>
      </c>
      <c r="C521" s="163">
        <v>45847</v>
      </c>
      <c r="D521" s="161" t="s">
        <v>1736</v>
      </c>
    </row>
    <row r="522" spans="2:4" ht="19">
      <c r="B522" s="161" t="s">
        <v>84</v>
      </c>
      <c r="C522" s="164">
        <v>0.53749999999999998</v>
      </c>
      <c r="D522" s="161" t="s">
        <v>1737</v>
      </c>
    </row>
    <row r="523" spans="2:4" ht="19">
      <c r="B523" s="161" t="s">
        <v>1735</v>
      </c>
      <c r="C523"/>
      <c r="D523" s="161" t="s">
        <v>1738</v>
      </c>
    </row>
    <row r="524" spans="2:4" ht="19">
      <c r="B524" s="161" t="s">
        <v>1126</v>
      </c>
      <c r="C524"/>
      <c r="D524" s="165"/>
    </row>
    <row r="525" spans="2:4" ht="19">
      <c r="B525" s="161" t="s">
        <v>1705</v>
      </c>
      <c r="C525"/>
      <c r="D525" s="161" t="s">
        <v>1739</v>
      </c>
    </row>
    <row r="526" spans="2:4" ht="19">
      <c r="B526"/>
      <c r="C526"/>
      <c r="D526" s="161" t="s">
        <v>1740</v>
      </c>
    </row>
    <row r="527" spans="2:4" ht="23">
      <c r="B527" s="162" t="s">
        <v>1741</v>
      </c>
      <c r="C527" s="163">
        <v>45846</v>
      </c>
      <c r="D527" s="161" t="s">
        <v>1743</v>
      </c>
    </row>
    <row r="528" spans="2:4" ht="19">
      <c r="B528" s="161" t="s">
        <v>84</v>
      </c>
      <c r="C528" s="164">
        <v>0.57499999999999996</v>
      </c>
      <c r="D528" s="161" t="s">
        <v>1744</v>
      </c>
    </row>
    <row r="529" spans="2:4" ht="19">
      <c r="B529" s="161" t="s">
        <v>1603</v>
      </c>
      <c r="C529"/>
      <c r="D529" s="161" t="s">
        <v>1745</v>
      </c>
    </row>
    <row r="530" spans="2:4" ht="19">
      <c r="B530" s="161" t="s">
        <v>1126</v>
      </c>
      <c r="C530"/>
      <c r="D530" s="165"/>
    </row>
    <row r="531" spans="2:4" ht="19">
      <c r="B531" s="161" t="s">
        <v>1742</v>
      </c>
      <c r="C531"/>
      <c r="D531" s="161" t="s">
        <v>1746</v>
      </c>
    </row>
    <row r="532" spans="2:4" ht="19">
      <c r="B532"/>
      <c r="C532"/>
      <c r="D532" s="161" t="s">
        <v>1747</v>
      </c>
    </row>
    <row r="533" spans="2:4" ht="23">
      <c r="B533" s="162" t="s">
        <v>1748</v>
      </c>
      <c r="C533" s="163">
        <v>45845</v>
      </c>
      <c r="D533" s="161" t="s">
        <v>1750</v>
      </c>
    </row>
    <row r="534" spans="2:4" ht="19">
      <c r="B534" s="161" t="s">
        <v>84</v>
      </c>
      <c r="C534" s="164">
        <v>0.62569444444444444</v>
      </c>
      <c r="D534" s="161" t="s">
        <v>1751</v>
      </c>
    </row>
    <row r="535" spans="2:4" ht="19">
      <c r="B535" s="161" t="s">
        <v>1712</v>
      </c>
      <c r="C535"/>
      <c r="D535" s="161" t="s">
        <v>1752</v>
      </c>
    </row>
    <row r="536" spans="2:4" ht="19">
      <c r="B536" s="161" t="s">
        <v>1126</v>
      </c>
      <c r="C536"/>
      <c r="D536" s="165"/>
    </row>
    <row r="537" spans="2:4" ht="19">
      <c r="B537" s="161" t="s">
        <v>1749</v>
      </c>
      <c r="C537"/>
      <c r="D537" s="161" t="s">
        <v>1753</v>
      </c>
    </row>
    <row r="538" spans="2:4" ht="19">
      <c r="B538"/>
      <c r="C538"/>
      <c r="D538" s="161" t="s">
        <v>1754</v>
      </c>
    </row>
    <row r="539" spans="2:4" ht="23">
      <c r="B539" s="162" t="s">
        <v>1755</v>
      </c>
      <c r="C539" s="163">
        <v>45845</v>
      </c>
      <c r="D539" s="161" t="s">
        <v>1757</v>
      </c>
    </row>
    <row r="540" spans="2:4" ht="19">
      <c r="B540" s="161" t="s">
        <v>81</v>
      </c>
      <c r="C540" s="164">
        <v>0.57291666666666663</v>
      </c>
      <c r="D540" s="161" t="s">
        <v>1758</v>
      </c>
    </row>
    <row r="541" spans="2:4" ht="19">
      <c r="B541" s="161" t="s">
        <v>1712</v>
      </c>
      <c r="C541"/>
      <c r="D541" s="161" t="s">
        <v>1759</v>
      </c>
    </row>
    <row r="542" spans="2:4" ht="19">
      <c r="B542" s="161" t="s">
        <v>1126</v>
      </c>
      <c r="C542"/>
      <c r="D542" s="165"/>
    </row>
    <row r="543" spans="2:4" ht="19">
      <c r="B543" s="161" t="s">
        <v>1756</v>
      </c>
      <c r="C543"/>
      <c r="D543" s="161" t="s">
        <v>1760</v>
      </c>
    </row>
    <row r="544" spans="2:4" ht="19">
      <c r="B544"/>
      <c r="C544"/>
      <c r="D544" s="161" t="s">
        <v>1761</v>
      </c>
    </row>
    <row r="545" spans="2:4" ht="23">
      <c r="B545" s="162" t="s">
        <v>1762</v>
      </c>
      <c r="C545" s="163">
        <v>45845</v>
      </c>
      <c r="D545" s="161" t="s">
        <v>1626</v>
      </c>
    </row>
    <row r="546" spans="2:4" ht="19">
      <c r="B546" s="161" t="s">
        <v>84</v>
      </c>
      <c r="C546" s="164">
        <v>0.5083333333333333</v>
      </c>
      <c r="D546" s="161" t="s">
        <v>1763</v>
      </c>
    </row>
    <row r="547" spans="2:4" ht="19">
      <c r="B547" s="161" t="s">
        <v>1669</v>
      </c>
      <c r="C547"/>
      <c r="D547" s="161" t="s">
        <v>1764</v>
      </c>
    </row>
    <row r="548" spans="2:4" ht="19">
      <c r="B548" s="161" t="s">
        <v>1126</v>
      </c>
      <c r="C548"/>
      <c r="D548" s="165"/>
    </row>
    <row r="549" spans="2:4" ht="19">
      <c r="B549" s="161" t="s">
        <v>1749</v>
      </c>
      <c r="C549"/>
      <c r="D549" s="161" t="s">
        <v>1765</v>
      </c>
    </row>
    <row r="550" spans="2:4" ht="19">
      <c r="B550"/>
      <c r="C550"/>
      <c r="D550" s="161" t="s">
        <v>716</v>
      </c>
    </row>
    <row r="551" spans="2:4" ht="23">
      <c r="B551" s="162" t="s">
        <v>1766</v>
      </c>
      <c r="C551" s="163">
        <v>45841</v>
      </c>
      <c r="D551" s="161" t="s">
        <v>1767</v>
      </c>
    </row>
    <row r="552" spans="2:4" ht="19">
      <c r="B552" s="161" t="s">
        <v>84</v>
      </c>
      <c r="C552" s="164">
        <v>0.57152777777777775</v>
      </c>
      <c r="D552" s="161" t="s">
        <v>1768</v>
      </c>
    </row>
    <row r="553" spans="2:4" ht="19">
      <c r="B553" s="161" t="s">
        <v>1640</v>
      </c>
      <c r="C553"/>
      <c r="D553" s="161" t="s">
        <v>1769</v>
      </c>
    </row>
    <row r="554" spans="2:4" ht="19">
      <c r="B554" s="161" t="s">
        <v>1126</v>
      </c>
      <c r="C554"/>
      <c r="D554" s="165"/>
    </row>
    <row r="555" spans="2:4" ht="19">
      <c r="B555" s="161" t="s">
        <v>1756</v>
      </c>
      <c r="C555"/>
      <c r="D555" s="161" t="s">
        <v>1770</v>
      </c>
    </row>
    <row r="556" spans="2:4" ht="19">
      <c r="B556"/>
      <c r="C556"/>
      <c r="D556" s="161" t="s">
        <v>1771</v>
      </c>
    </row>
    <row r="557" spans="2:4" ht="23">
      <c r="B557" s="162" t="s">
        <v>1772</v>
      </c>
      <c r="C557" s="163">
        <v>45841</v>
      </c>
      <c r="D557" s="161" t="s">
        <v>1775</v>
      </c>
    </row>
    <row r="558" spans="2:4" ht="19">
      <c r="B558" s="161" t="s">
        <v>237</v>
      </c>
      <c r="C558" s="164">
        <v>0.46597222222222223</v>
      </c>
      <c r="D558" s="161" t="s">
        <v>1776</v>
      </c>
    </row>
    <row r="559" spans="2:4" ht="19">
      <c r="B559" s="161" t="s">
        <v>1773</v>
      </c>
      <c r="C559"/>
      <c r="D559" s="161" t="s">
        <v>1777</v>
      </c>
    </row>
    <row r="560" spans="2:4" ht="19">
      <c r="B560" s="161" t="s">
        <v>1126</v>
      </c>
      <c r="C560"/>
      <c r="D560" s="165"/>
    </row>
    <row r="561" spans="2:4" ht="19">
      <c r="B561" s="161" t="s">
        <v>1774</v>
      </c>
      <c r="C561"/>
      <c r="D561" s="161" t="s">
        <v>1778</v>
      </c>
    </row>
    <row r="562" spans="2:4" ht="19">
      <c r="B562"/>
      <c r="C562"/>
      <c r="D562" s="161" t="s">
        <v>1779</v>
      </c>
    </row>
    <row r="563" spans="2:4" ht="23">
      <c r="B563" s="162" t="s">
        <v>1780</v>
      </c>
      <c r="C563" s="163">
        <v>45839</v>
      </c>
      <c r="D563" s="161" t="s">
        <v>1781</v>
      </c>
    </row>
    <row r="564" spans="2:4" ht="19">
      <c r="B564" s="161" t="s">
        <v>84</v>
      </c>
      <c r="C564" s="164">
        <v>0.57222222222222219</v>
      </c>
      <c r="D564" s="161" t="s">
        <v>1782</v>
      </c>
    </row>
    <row r="565" spans="2:4" ht="19">
      <c r="B565" s="161" t="s">
        <v>1516</v>
      </c>
      <c r="C565"/>
      <c r="D565" s="161" t="s">
        <v>1783</v>
      </c>
    </row>
    <row r="566" spans="2:4" ht="19">
      <c r="B566" s="161" t="s">
        <v>1126</v>
      </c>
      <c r="C566"/>
      <c r="D566" s="165"/>
    </row>
    <row r="567" spans="2:4" ht="19">
      <c r="B567" s="161" t="s">
        <v>1742</v>
      </c>
      <c r="C567"/>
      <c r="D567" s="161" t="s">
        <v>1784</v>
      </c>
    </row>
    <row r="568" spans="2:4" ht="19">
      <c r="B568"/>
      <c r="C568"/>
      <c r="D568" s="161" t="s">
        <v>1785</v>
      </c>
    </row>
    <row r="569" spans="2:4" ht="23">
      <c r="B569" s="162" t="s">
        <v>639</v>
      </c>
      <c r="C569" s="163">
        <v>45838</v>
      </c>
      <c r="D569" s="161" t="s">
        <v>214</v>
      </c>
    </row>
    <row r="570" spans="2:4" ht="19">
      <c r="B570" s="161" t="s">
        <v>84</v>
      </c>
      <c r="C570" s="164">
        <v>0.51736111111111116</v>
      </c>
      <c r="D570" s="161" t="s">
        <v>215</v>
      </c>
    </row>
    <row r="571" spans="2:4" ht="19">
      <c r="B571" s="161" t="s">
        <v>1786</v>
      </c>
      <c r="C571"/>
      <c r="D571" s="161" t="s">
        <v>216</v>
      </c>
    </row>
    <row r="572" spans="2:4" ht="19">
      <c r="B572" s="161" t="s">
        <v>1126</v>
      </c>
      <c r="C572"/>
      <c r="D572" s="165"/>
    </row>
    <row r="573" spans="2:4" ht="19">
      <c r="B573" s="161" t="s">
        <v>1756</v>
      </c>
      <c r="C573"/>
      <c r="D573" s="161" t="s">
        <v>1787</v>
      </c>
    </row>
    <row r="574" spans="2:4" ht="19">
      <c r="B574"/>
      <c r="C574"/>
      <c r="D574" s="161" t="s">
        <v>218</v>
      </c>
    </row>
    <row r="575" spans="2:4" ht="23">
      <c r="B575" s="162" t="s">
        <v>1788</v>
      </c>
      <c r="C575" s="163">
        <v>45838</v>
      </c>
      <c r="D575" s="161" t="s">
        <v>809</v>
      </c>
    </row>
    <row r="576" spans="2:4" ht="19">
      <c r="B576" s="161" t="s">
        <v>84</v>
      </c>
      <c r="C576" s="164">
        <v>0.47638888888888886</v>
      </c>
      <c r="D576" s="161" t="s">
        <v>810</v>
      </c>
    </row>
    <row r="577" spans="2:4" ht="19">
      <c r="B577" s="161" t="s">
        <v>1735</v>
      </c>
      <c r="C577"/>
      <c r="D577" s="161" t="s">
        <v>811</v>
      </c>
    </row>
    <row r="578" spans="2:4" ht="19">
      <c r="B578" s="161" t="s">
        <v>1126</v>
      </c>
      <c r="C578"/>
      <c r="D578" s="165"/>
    </row>
    <row r="579" spans="2:4" ht="19">
      <c r="B579" s="161" t="s">
        <v>1756</v>
      </c>
      <c r="C579"/>
      <c r="D579" s="161" t="s">
        <v>1789</v>
      </c>
    </row>
    <row r="580" spans="2:4" ht="19">
      <c r="B580"/>
      <c r="C580"/>
      <c r="D580" s="161" t="s">
        <v>813</v>
      </c>
    </row>
    <row r="581" spans="2:4" ht="23">
      <c r="B581" s="162" t="s">
        <v>1790</v>
      </c>
      <c r="C581" s="163">
        <v>45834</v>
      </c>
      <c r="D581" s="161" t="s">
        <v>1792</v>
      </c>
    </row>
    <row r="582" spans="2:4" ht="19">
      <c r="B582" s="161" t="s">
        <v>81</v>
      </c>
      <c r="C582" s="164">
        <v>0.54236111111111107</v>
      </c>
      <c r="D582" s="161" t="s">
        <v>1793</v>
      </c>
    </row>
    <row r="583" spans="2:4" ht="19">
      <c r="B583" s="161" t="s">
        <v>1712</v>
      </c>
      <c r="C583"/>
      <c r="D583" s="161" t="s">
        <v>1794</v>
      </c>
    </row>
    <row r="584" spans="2:4" ht="19">
      <c r="B584" s="161" t="s">
        <v>1126</v>
      </c>
      <c r="C584"/>
      <c r="D584" s="165"/>
    </row>
    <row r="585" spans="2:4" ht="19">
      <c r="B585" s="161" t="s">
        <v>1791</v>
      </c>
      <c r="C585"/>
      <c r="D585" s="161" t="s">
        <v>1795</v>
      </c>
    </row>
    <row r="586" spans="2:4" ht="19">
      <c r="B586"/>
      <c r="C586"/>
      <c r="D586" s="161" t="s">
        <v>1796</v>
      </c>
    </row>
    <row r="587" spans="2:4" ht="23">
      <c r="B587" s="162" t="s">
        <v>1570</v>
      </c>
      <c r="C587" s="163">
        <v>45832</v>
      </c>
      <c r="D587" s="161" t="s">
        <v>1798</v>
      </c>
    </row>
    <row r="588" spans="2:4" ht="19">
      <c r="B588" s="161" t="s">
        <v>81</v>
      </c>
      <c r="C588" s="164">
        <v>0.54722222222222228</v>
      </c>
      <c r="D588" s="161" t="s">
        <v>1799</v>
      </c>
    </row>
    <row r="589" spans="2:4" ht="19">
      <c r="B589" s="161" t="s">
        <v>1571</v>
      </c>
      <c r="C589"/>
      <c r="D589" s="161" t="s">
        <v>1800</v>
      </c>
    </row>
    <row r="590" spans="2:4" ht="19">
      <c r="B590" s="161" t="s">
        <v>1126</v>
      </c>
      <c r="C590"/>
      <c r="D590" s="165"/>
    </row>
    <row r="591" spans="2:4" ht="19">
      <c r="B591" s="161" t="s">
        <v>1797</v>
      </c>
      <c r="C591"/>
      <c r="D591" s="161" t="s">
        <v>1801</v>
      </c>
    </row>
    <row r="592" spans="2:4" ht="19">
      <c r="B592"/>
      <c r="C592"/>
      <c r="D592" s="161" t="s">
        <v>1802</v>
      </c>
    </row>
    <row r="593" spans="2:4" ht="23">
      <c r="B593" s="162" t="s">
        <v>1803</v>
      </c>
      <c r="C593" s="163">
        <v>45827</v>
      </c>
      <c r="D593" s="161" t="s">
        <v>244</v>
      </c>
    </row>
    <row r="594" spans="2:4" ht="19">
      <c r="B594" s="161" t="s">
        <v>81</v>
      </c>
      <c r="C594" s="164">
        <v>0.54027777777777775</v>
      </c>
      <c r="D594" s="161" t="s">
        <v>245</v>
      </c>
    </row>
    <row r="595" spans="2:4" ht="19">
      <c r="B595" s="161" t="s">
        <v>1640</v>
      </c>
      <c r="C595"/>
      <c r="D595" s="161" t="s">
        <v>341</v>
      </c>
    </row>
    <row r="596" spans="2:4" ht="19">
      <c r="B596" s="161" t="s">
        <v>1126</v>
      </c>
      <c r="C596"/>
      <c r="D596" s="165"/>
    </row>
    <row r="597" spans="2:4" ht="19">
      <c r="B597" s="161" t="s">
        <v>1791</v>
      </c>
      <c r="C597"/>
      <c r="D597" s="161" t="s">
        <v>1804</v>
      </c>
    </row>
    <row r="598" spans="2:4" ht="19">
      <c r="B598"/>
      <c r="C598"/>
      <c r="D598" s="161" t="s">
        <v>109</v>
      </c>
    </row>
    <row r="599" spans="2:4" ht="23">
      <c r="B599" s="162" t="s">
        <v>1805</v>
      </c>
      <c r="C599" s="163">
        <v>45826</v>
      </c>
      <c r="D599" s="161" t="s">
        <v>163</v>
      </c>
    </row>
    <row r="600" spans="2:4" ht="19">
      <c r="B600" s="161" t="s">
        <v>84</v>
      </c>
      <c r="C600" s="164">
        <v>0.66666666666666663</v>
      </c>
      <c r="D600" s="161" t="s">
        <v>164</v>
      </c>
    </row>
    <row r="601" spans="2:4" ht="19">
      <c r="B601" s="161" t="s">
        <v>1669</v>
      </c>
      <c r="C601"/>
      <c r="D601" s="161" t="s">
        <v>165</v>
      </c>
    </row>
    <row r="602" spans="2:4" ht="19">
      <c r="B602" s="161" t="s">
        <v>1126</v>
      </c>
      <c r="C602"/>
      <c r="D602" s="165"/>
    </row>
    <row r="603" spans="2:4" ht="19">
      <c r="B603" s="161" t="s">
        <v>1797</v>
      </c>
      <c r="C603"/>
      <c r="D603" s="161" t="s">
        <v>166</v>
      </c>
    </row>
    <row r="604" spans="2:4" ht="19">
      <c r="B604"/>
      <c r="C604"/>
      <c r="D604" s="161" t="s">
        <v>167</v>
      </c>
    </row>
    <row r="605" spans="2:4" ht="23">
      <c r="B605" s="162" t="s">
        <v>1806</v>
      </c>
      <c r="C605" s="163">
        <v>45826</v>
      </c>
      <c r="D605" s="161" t="s">
        <v>244</v>
      </c>
    </row>
    <row r="606" spans="2:4" ht="19">
      <c r="B606" s="161" t="s">
        <v>237</v>
      </c>
      <c r="C606" s="164">
        <v>0.46388888888888891</v>
      </c>
      <c r="D606" s="161" t="s">
        <v>245</v>
      </c>
    </row>
    <row r="607" spans="2:4" ht="19">
      <c r="B607" s="161" t="s">
        <v>1773</v>
      </c>
      <c r="C607"/>
      <c r="D607" s="161" t="s">
        <v>341</v>
      </c>
    </row>
    <row r="608" spans="2:4" ht="19">
      <c r="B608" s="161" t="s">
        <v>1126</v>
      </c>
      <c r="C608"/>
      <c r="D608" s="165"/>
    </row>
    <row r="609" spans="2:4" ht="19">
      <c r="B609" s="161" t="s">
        <v>1807</v>
      </c>
      <c r="C609"/>
      <c r="D609" s="161" t="s">
        <v>1808</v>
      </c>
    </row>
    <row r="610" spans="2:4" ht="19">
      <c r="B610"/>
      <c r="C610"/>
      <c r="D610" s="161" t="s">
        <v>109</v>
      </c>
    </row>
    <row r="611" spans="2:4" ht="23">
      <c r="B611" s="162" t="s">
        <v>1809</v>
      </c>
      <c r="C611" s="163">
        <v>45825</v>
      </c>
      <c r="D611" s="161" t="s">
        <v>1811</v>
      </c>
    </row>
    <row r="612" spans="2:4" ht="19">
      <c r="B612" s="161" t="s">
        <v>84</v>
      </c>
      <c r="C612" s="164">
        <v>0.58958333333333335</v>
      </c>
      <c r="D612" s="161" t="s">
        <v>1812</v>
      </c>
    </row>
    <row r="613" spans="2:4" ht="19">
      <c r="B613" s="161" t="s">
        <v>1603</v>
      </c>
      <c r="C613"/>
      <c r="D613" s="161" t="s">
        <v>1813</v>
      </c>
    </row>
    <row r="614" spans="2:4" ht="19">
      <c r="B614" s="161" t="s">
        <v>1126</v>
      </c>
      <c r="C614"/>
      <c r="D614" s="165"/>
    </row>
    <row r="615" spans="2:4" ht="19">
      <c r="B615" s="161" t="s">
        <v>1810</v>
      </c>
      <c r="C615"/>
      <c r="D615" s="161" t="s">
        <v>1814</v>
      </c>
    </row>
    <row r="616" spans="2:4" ht="19">
      <c r="B616"/>
      <c r="C616"/>
      <c r="D616" s="161" t="s">
        <v>1677</v>
      </c>
    </row>
    <row r="617" spans="2:4" ht="23">
      <c r="B617" s="162" t="s">
        <v>1815</v>
      </c>
      <c r="C617" s="163">
        <v>45821</v>
      </c>
      <c r="D617" s="161" t="s">
        <v>1816</v>
      </c>
    </row>
    <row r="618" spans="2:4" ht="19">
      <c r="B618" s="161" t="s">
        <v>81</v>
      </c>
      <c r="C618" s="164">
        <v>0.60069444444444442</v>
      </c>
      <c r="D618" s="161" t="s">
        <v>1817</v>
      </c>
    </row>
    <row r="619" spans="2:4" ht="19">
      <c r="B619" s="161" t="s">
        <v>1640</v>
      </c>
      <c r="C619"/>
      <c r="D619" s="161" t="s">
        <v>1818</v>
      </c>
    </row>
    <row r="620" spans="2:4" ht="19">
      <c r="B620" s="161" t="s">
        <v>1126</v>
      </c>
      <c r="C620"/>
      <c r="D620" s="165"/>
    </row>
    <row r="621" spans="2:4" ht="19">
      <c r="B621" s="161" t="s">
        <v>1810</v>
      </c>
      <c r="C621"/>
      <c r="D621" s="161" t="s">
        <v>1819</v>
      </c>
    </row>
    <row r="622" spans="2:4" ht="19">
      <c r="B622"/>
      <c r="C622"/>
      <c r="D622" s="161" t="s">
        <v>1820</v>
      </c>
    </row>
    <row r="623" spans="2:4" ht="23">
      <c r="B623" s="162" t="s">
        <v>1821</v>
      </c>
      <c r="C623" s="163">
        <v>45820</v>
      </c>
      <c r="D623" s="161" t="s">
        <v>1494</v>
      </c>
    </row>
    <row r="624" spans="2:4" ht="19">
      <c r="B624" s="161" t="s">
        <v>84</v>
      </c>
      <c r="C624" s="164">
        <v>0.66874999999999996</v>
      </c>
      <c r="D624" s="161" t="s">
        <v>1495</v>
      </c>
    </row>
    <row r="625" spans="2:4" ht="19">
      <c r="B625" s="161" t="s">
        <v>1822</v>
      </c>
      <c r="C625"/>
      <c r="D625" s="161" t="s">
        <v>1496</v>
      </c>
    </row>
    <row r="626" spans="2:4" ht="19">
      <c r="B626" s="161" t="s">
        <v>1126</v>
      </c>
      <c r="C626"/>
      <c r="D626" s="165"/>
    </row>
    <row r="627" spans="2:4" ht="19">
      <c r="B627" s="161" t="s">
        <v>1823</v>
      </c>
      <c r="C627"/>
      <c r="D627" s="161" t="s">
        <v>1497</v>
      </c>
    </row>
    <row r="628" spans="2:4" ht="19">
      <c r="B628"/>
      <c r="C628"/>
      <c r="D628" s="161" t="s">
        <v>1498</v>
      </c>
    </row>
    <row r="629" spans="2:4" ht="23">
      <c r="B629" s="162" t="s">
        <v>1824</v>
      </c>
      <c r="C629" s="163">
        <v>45820</v>
      </c>
      <c r="D629" s="161" t="s">
        <v>1826</v>
      </c>
    </row>
    <row r="630" spans="2:4" ht="19">
      <c r="B630" s="161" t="s">
        <v>84</v>
      </c>
      <c r="C630" s="164">
        <v>0.5</v>
      </c>
      <c r="D630" s="161" t="s">
        <v>1827</v>
      </c>
    </row>
    <row r="631" spans="2:4" ht="19">
      <c r="B631" s="161" t="s">
        <v>1825</v>
      </c>
      <c r="C631"/>
      <c r="D631" s="161" t="s">
        <v>1828</v>
      </c>
    </row>
    <row r="632" spans="2:4" ht="19">
      <c r="B632" s="161" t="s">
        <v>1126</v>
      </c>
      <c r="C632"/>
      <c r="D632" s="165"/>
    </row>
    <row r="633" spans="2:4" ht="19">
      <c r="B633" s="161" t="s">
        <v>1810</v>
      </c>
      <c r="C633"/>
      <c r="D633" s="161" t="s">
        <v>1829</v>
      </c>
    </row>
    <row r="634" spans="2:4" ht="19">
      <c r="B634"/>
      <c r="C634"/>
      <c r="D634" s="161" t="s">
        <v>1830</v>
      </c>
    </row>
    <row r="635" spans="2:4" ht="23">
      <c r="B635" s="162" t="s">
        <v>639</v>
      </c>
      <c r="C635" s="163">
        <v>45819</v>
      </c>
      <c r="D635" s="161" t="s">
        <v>1832</v>
      </c>
    </row>
    <row r="636" spans="2:4" ht="19">
      <c r="B636" s="161" t="s">
        <v>81</v>
      </c>
      <c r="C636" s="164">
        <v>0.59444444444444444</v>
      </c>
      <c r="D636" s="161" t="s">
        <v>1833</v>
      </c>
    </row>
    <row r="637" spans="2:4" ht="19">
      <c r="B637" s="161" t="s">
        <v>1831</v>
      </c>
      <c r="C637"/>
      <c r="D637" s="161" t="s">
        <v>1834</v>
      </c>
    </row>
    <row r="638" spans="2:4" ht="19">
      <c r="B638" s="161" t="s">
        <v>1126</v>
      </c>
      <c r="C638"/>
      <c r="D638" s="165"/>
    </row>
    <row r="639" spans="2:4" ht="19">
      <c r="B639" s="161" t="s">
        <v>1810</v>
      </c>
      <c r="C639"/>
      <c r="D639" s="161" t="s">
        <v>1835</v>
      </c>
    </row>
    <row r="640" spans="2:4" ht="19">
      <c r="B640"/>
      <c r="C640"/>
      <c r="D640" s="161" t="s">
        <v>1836</v>
      </c>
    </row>
    <row r="641" spans="2:4" ht="23">
      <c r="B641" s="162" t="s">
        <v>1837</v>
      </c>
      <c r="C641" s="163">
        <v>45817</v>
      </c>
      <c r="D641" s="161" t="s">
        <v>289</v>
      </c>
    </row>
    <row r="642" spans="2:4" ht="19">
      <c r="B642" s="161" t="s">
        <v>81</v>
      </c>
      <c r="C642" s="164">
        <v>0.65486111111111112</v>
      </c>
      <c r="D642" s="161" t="s">
        <v>290</v>
      </c>
    </row>
    <row r="643" spans="2:4" ht="19">
      <c r="B643" s="161" t="s">
        <v>1831</v>
      </c>
      <c r="C643"/>
      <c r="D643" s="161" t="s">
        <v>291</v>
      </c>
    </row>
    <row r="644" spans="2:4" ht="19">
      <c r="B644" s="161" t="s">
        <v>1126</v>
      </c>
      <c r="C644"/>
      <c r="D644" s="165"/>
    </row>
    <row r="645" spans="2:4" ht="19">
      <c r="B645" s="161" t="s">
        <v>1838</v>
      </c>
      <c r="C645"/>
      <c r="D645" s="161" t="s">
        <v>1839</v>
      </c>
    </row>
    <row r="646" spans="2:4" ht="19">
      <c r="B646"/>
      <c r="C646"/>
      <c r="D646" s="161" t="s">
        <v>293</v>
      </c>
    </row>
    <row r="647" spans="2:4" ht="23">
      <c r="B647" s="162" t="s">
        <v>1840</v>
      </c>
      <c r="C647" s="163">
        <v>45813</v>
      </c>
      <c r="D647" s="161" t="s">
        <v>1842</v>
      </c>
    </row>
    <row r="648" spans="2:4" ht="19">
      <c r="B648" s="161" t="s">
        <v>84</v>
      </c>
      <c r="C648" s="164">
        <v>0.51527777777777772</v>
      </c>
      <c r="D648" s="161" t="s">
        <v>1843</v>
      </c>
    </row>
    <row r="649" spans="2:4" ht="19">
      <c r="B649" s="161" t="s">
        <v>1603</v>
      </c>
      <c r="C649"/>
      <c r="D649" s="161" t="s">
        <v>1844</v>
      </c>
    </row>
    <row r="650" spans="2:4" ht="19">
      <c r="B650" s="161" t="s">
        <v>1126</v>
      </c>
      <c r="C650"/>
      <c r="D650" s="165"/>
    </row>
    <row r="651" spans="2:4" ht="19">
      <c r="B651" s="161" t="s">
        <v>1841</v>
      </c>
      <c r="C651"/>
      <c r="D651" s="161" t="s">
        <v>1845</v>
      </c>
    </row>
    <row r="652" spans="2:4" ht="19">
      <c r="B652"/>
      <c r="C652"/>
      <c r="D652" s="161" t="s">
        <v>1846</v>
      </c>
    </row>
    <row r="653" spans="2:4" ht="23">
      <c r="B653" s="162" t="s">
        <v>1847</v>
      </c>
      <c r="C653" s="163">
        <v>45812</v>
      </c>
      <c r="D653" s="161" t="s">
        <v>1401</v>
      </c>
    </row>
    <row r="654" spans="2:4" ht="19">
      <c r="B654" s="161" t="s">
        <v>81</v>
      </c>
      <c r="C654" s="164">
        <v>0.6743055555555556</v>
      </c>
      <c r="D654" s="161" t="s">
        <v>1402</v>
      </c>
    </row>
    <row r="655" spans="2:4" ht="19">
      <c r="B655" s="161" t="s">
        <v>1571</v>
      </c>
      <c r="C655"/>
      <c r="D655" s="161" t="s">
        <v>1848</v>
      </c>
    </row>
    <row r="656" spans="2:4" ht="19">
      <c r="B656" s="161" t="s">
        <v>1126</v>
      </c>
      <c r="C656"/>
      <c r="D656" s="165"/>
    </row>
    <row r="657" spans="2:4" ht="19">
      <c r="B657" s="161" t="s">
        <v>1841</v>
      </c>
      <c r="C657"/>
      <c r="D657" s="161" t="s">
        <v>1849</v>
      </c>
    </row>
    <row r="658" spans="2:4" ht="19">
      <c r="B658"/>
      <c r="C658"/>
      <c r="D658" s="161" t="s">
        <v>1405</v>
      </c>
    </row>
    <row r="659" spans="2:4" ht="23">
      <c r="B659" s="162" t="s">
        <v>1850</v>
      </c>
      <c r="C659" s="163">
        <v>45811</v>
      </c>
      <c r="D659" s="161" t="s">
        <v>1851</v>
      </c>
    </row>
    <row r="660" spans="2:4" ht="19">
      <c r="B660" s="161" t="s">
        <v>81</v>
      </c>
      <c r="C660" s="164">
        <v>0.57638888888888884</v>
      </c>
      <c r="D660" s="161" t="s">
        <v>1852</v>
      </c>
    </row>
    <row r="661" spans="2:4" ht="19">
      <c r="B661" s="161" t="s">
        <v>1831</v>
      </c>
      <c r="C661"/>
      <c r="D661" s="161" t="s">
        <v>1853</v>
      </c>
    </row>
    <row r="662" spans="2:4" ht="19">
      <c r="B662" s="161" t="s">
        <v>1126</v>
      </c>
      <c r="C662"/>
      <c r="D662" s="165"/>
    </row>
    <row r="663" spans="2:4" ht="19">
      <c r="B663" s="161" t="s">
        <v>1841</v>
      </c>
      <c r="C663"/>
      <c r="D663" s="161" t="s">
        <v>1854</v>
      </c>
    </row>
    <row r="664" spans="2:4" ht="19">
      <c r="B664"/>
      <c r="C664"/>
      <c r="D664" s="161" t="s">
        <v>1855</v>
      </c>
    </row>
    <row r="665" spans="2:4" ht="23">
      <c r="B665" s="162" t="s">
        <v>1856</v>
      </c>
      <c r="C665" s="163">
        <v>45807</v>
      </c>
      <c r="D665" s="161" t="s">
        <v>1452</v>
      </c>
    </row>
    <row r="666" spans="2:4" ht="19">
      <c r="B666" s="161" t="s">
        <v>84</v>
      </c>
      <c r="C666" s="164">
        <v>0.65069444444444446</v>
      </c>
      <c r="D666" s="161" t="s">
        <v>1453</v>
      </c>
    </row>
    <row r="667" spans="2:4" ht="19">
      <c r="B667" s="161" t="s">
        <v>1831</v>
      </c>
      <c r="C667"/>
      <c r="D667" s="161" t="s">
        <v>1858</v>
      </c>
    </row>
    <row r="668" spans="2:4" ht="19">
      <c r="B668" s="161" t="s">
        <v>1126</v>
      </c>
      <c r="C668"/>
      <c r="D668" s="165"/>
    </row>
    <row r="669" spans="2:4" ht="19">
      <c r="B669" s="161" t="s">
        <v>1857</v>
      </c>
      <c r="C669"/>
      <c r="D669" s="161" t="s">
        <v>1859</v>
      </c>
    </row>
    <row r="670" spans="2:4" ht="19">
      <c r="B670"/>
      <c r="C670"/>
      <c r="D670" s="161" t="s">
        <v>103</v>
      </c>
    </row>
    <row r="671" spans="2:4" ht="23">
      <c r="B671" s="162" t="s">
        <v>1860</v>
      </c>
      <c r="C671" s="163">
        <v>45807</v>
      </c>
      <c r="D671" s="161" t="s">
        <v>1452</v>
      </c>
    </row>
    <row r="672" spans="2:4" ht="19">
      <c r="B672" s="161" t="s">
        <v>81</v>
      </c>
      <c r="C672" s="164">
        <v>0.48194444444444445</v>
      </c>
      <c r="D672" s="161" t="s">
        <v>1453</v>
      </c>
    </row>
    <row r="673" spans="2:4" ht="19">
      <c r="B673" s="161" t="s">
        <v>1712</v>
      </c>
      <c r="C673"/>
      <c r="D673" s="161" t="s">
        <v>1862</v>
      </c>
    </row>
    <row r="674" spans="2:4" ht="19">
      <c r="B674" s="161" t="s">
        <v>1126</v>
      </c>
      <c r="C674"/>
      <c r="D674" s="165"/>
    </row>
    <row r="675" spans="2:4" ht="19">
      <c r="B675" s="161" t="s">
        <v>1861</v>
      </c>
      <c r="C675"/>
      <c r="D675" s="161" t="s">
        <v>1863</v>
      </c>
    </row>
    <row r="676" spans="2:4" ht="19">
      <c r="B676"/>
      <c r="C676"/>
      <c r="D676" s="161" t="s">
        <v>103</v>
      </c>
    </row>
    <row r="677" spans="2:4" ht="23">
      <c r="B677" s="162" t="s">
        <v>1864</v>
      </c>
      <c r="C677" s="163">
        <v>45806</v>
      </c>
      <c r="D677" s="161" t="s">
        <v>1452</v>
      </c>
    </row>
    <row r="678" spans="2:4" ht="19">
      <c r="B678" s="161" t="s">
        <v>81</v>
      </c>
      <c r="C678" s="164">
        <v>0.52222222222222225</v>
      </c>
      <c r="D678" s="161" t="s">
        <v>1453</v>
      </c>
    </row>
    <row r="679" spans="2:4" ht="19">
      <c r="B679" s="161" t="s">
        <v>1571</v>
      </c>
      <c r="C679"/>
      <c r="D679" s="161" t="s">
        <v>1865</v>
      </c>
    </row>
    <row r="680" spans="2:4" ht="19">
      <c r="B680" s="161" t="s">
        <v>1126</v>
      </c>
      <c r="C680"/>
      <c r="D680" s="165"/>
    </row>
    <row r="681" spans="2:4" ht="19">
      <c r="B681" s="161" t="s">
        <v>1861</v>
      </c>
      <c r="C681"/>
      <c r="D681" s="161" t="s">
        <v>1866</v>
      </c>
    </row>
    <row r="682" spans="2:4" ht="19">
      <c r="B682"/>
      <c r="C682"/>
      <c r="D682" s="161" t="s">
        <v>103</v>
      </c>
    </row>
    <row r="683" spans="2:4" ht="23">
      <c r="B683" s="162" t="s">
        <v>1840</v>
      </c>
      <c r="C683" s="163">
        <v>45804</v>
      </c>
      <c r="D683" s="161" t="s">
        <v>1868</v>
      </c>
    </row>
    <row r="684" spans="2:4" ht="19">
      <c r="B684" s="161" t="s">
        <v>84</v>
      </c>
      <c r="C684" s="164">
        <v>0.48402777777777778</v>
      </c>
      <c r="D684" s="161" t="s">
        <v>1869</v>
      </c>
    </row>
    <row r="685" spans="2:4" ht="19">
      <c r="B685" s="161" t="s">
        <v>1603</v>
      </c>
      <c r="C685"/>
      <c r="D685" s="161" t="s">
        <v>1870</v>
      </c>
    </row>
    <row r="686" spans="2:4" ht="19">
      <c r="B686" s="161" t="s">
        <v>1126</v>
      </c>
      <c r="C686"/>
      <c r="D686" s="165"/>
    </row>
    <row r="687" spans="2:4" ht="19">
      <c r="B687" s="161" t="s">
        <v>1867</v>
      </c>
      <c r="C687"/>
      <c r="D687" s="161" t="s">
        <v>1871</v>
      </c>
    </row>
    <row r="688" spans="2:4" ht="19">
      <c r="B688"/>
      <c r="C688"/>
      <c r="D688" s="161" t="s">
        <v>1872</v>
      </c>
    </row>
    <row r="689" spans="2:4" ht="23">
      <c r="B689" s="162" t="s">
        <v>1873</v>
      </c>
      <c r="C689" s="163">
        <v>45799</v>
      </c>
      <c r="D689" s="161" t="s">
        <v>1874</v>
      </c>
    </row>
    <row r="690" spans="2:4" ht="19">
      <c r="B690" s="161" t="s">
        <v>81</v>
      </c>
      <c r="C690" s="164">
        <v>0.49236111111111114</v>
      </c>
      <c r="D690" s="161" t="s">
        <v>1875</v>
      </c>
    </row>
    <row r="691" spans="2:4" ht="19">
      <c r="B691" s="161" t="s">
        <v>1571</v>
      </c>
      <c r="C691"/>
      <c r="D691" s="161" t="s">
        <v>1876</v>
      </c>
    </row>
    <row r="692" spans="2:4" ht="19">
      <c r="B692" s="161" t="s">
        <v>1126</v>
      </c>
      <c r="C692"/>
      <c r="D692" s="165"/>
    </row>
    <row r="693" spans="2:4" ht="19">
      <c r="B693" s="161" t="s">
        <v>1861</v>
      </c>
      <c r="C693"/>
      <c r="D693" s="161" t="s">
        <v>1877</v>
      </c>
    </row>
    <row r="694" spans="2:4" ht="19">
      <c r="B694"/>
      <c r="C694"/>
      <c r="D694" s="161" t="s">
        <v>1878</v>
      </c>
    </row>
    <row r="695" spans="2:4" ht="23">
      <c r="B695" s="162" t="s">
        <v>1879</v>
      </c>
      <c r="C695" s="163">
        <v>45797</v>
      </c>
      <c r="D695" s="161" t="s">
        <v>1881</v>
      </c>
    </row>
    <row r="696" spans="2:4" ht="19">
      <c r="B696" s="161" t="s">
        <v>81</v>
      </c>
      <c r="C696" s="164">
        <v>0.51597222222222228</v>
      </c>
      <c r="D696" s="161" t="s">
        <v>1882</v>
      </c>
    </row>
    <row r="697" spans="2:4" ht="19">
      <c r="B697" s="161" t="s">
        <v>1603</v>
      </c>
      <c r="C697"/>
      <c r="D697" s="161" t="s">
        <v>1883</v>
      </c>
    </row>
    <row r="698" spans="2:4" ht="19">
      <c r="B698" s="161" t="s">
        <v>1126</v>
      </c>
      <c r="C698"/>
      <c r="D698" s="165"/>
    </row>
    <row r="699" spans="2:4" ht="19">
      <c r="B699" s="161" t="s">
        <v>1880</v>
      </c>
      <c r="C699"/>
      <c r="D699" s="161" t="s">
        <v>1884</v>
      </c>
    </row>
    <row r="700" spans="2:4" ht="19">
      <c r="B700"/>
      <c r="C700"/>
      <c r="D700" s="161" t="s">
        <v>1885</v>
      </c>
    </row>
    <row r="701" spans="2:4" ht="23">
      <c r="B701" s="162" t="s">
        <v>1886</v>
      </c>
      <c r="C701" s="163">
        <v>45795</v>
      </c>
      <c r="D701" s="161" t="s">
        <v>816</v>
      </c>
    </row>
    <row r="702" spans="2:4" ht="19">
      <c r="B702" s="161" t="s">
        <v>84</v>
      </c>
      <c r="C702" s="164">
        <v>0.74722222222222223</v>
      </c>
      <c r="D702" s="161" t="s">
        <v>817</v>
      </c>
    </row>
    <row r="703" spans="2:4" ht="19">
      <c r="B703" s="161" t="s">
        <v>1887</v>
      </c>
      <c r="C703"/>
      <c r="D703" s="161" t="s">
        <v>818</v>
      </c>
    </row>
    <row r="704" spans="2:4" ht="19">
      <c r="B704" s="161" t="s">
        <v>1126</v>
      </c>
      <c r="C704"/>
      <c r="D704" s="165"/>
    </row>
    <row r="705" spans="2:4" ht="19">
      <c r="B705" s="161" t="s">
        <v>1888</v>
      </c>
      <c r="C705"/>
      <c r="D705" s="161" t="s">
        <v>1449</v>
      </c>
    </row>
    <row r="706" spans="2:4" ht="19">
      <c r="B706"/>
      <c r="C706"/>
      <c r="D706" s="161" t="s">
        <v>820</v>
      </c>
    </row>
    <row r="707" spans="2:4" ht="23">
      <c r="B707" s="162" t="s">
        <v>1889</v>
      </c>
      <c r="C707" s="163">
        <v>45793</v>
      </c>
      <c r="D707" s="161" t="s">
        <v>1891</v>
      </c>
    </row>
    <row r="708" spans="2:4" ht="19">
      <c r="B708" s="161" t="s">
        <v>81</v>
      </c>
      <c r="C708" s="164">
        <v>0.49652777777777779</v>
      </c>
      <c r="D708" s="161" t="s">
        <v>1892</v>
      </c>
    </row>
    <row r="709" spans="2:4" ht="19">
      <c r="B709" s="161" t="s">
        <v>1890</v>
      </c>
      <c r="C709"/>
      <c r="D709" s="161" t="s">
        <v>1893</v>
      </c>
    </row>
    <row r="710" spans="2:4" ht="19">
      <c r="B710" s="161" t="s">
        <v>1126</v>
      </c>
      <c r="C710"/>
      <c r="D710" s="165"/>
    </row>
    <row r="711" spans="2:4" ht="19">
      <c r="B711" s="161" t="s">
        <v>1861</v>
      </c>
      <c r="C711"/>
      <c r="D711" s="161" t="s">
        <v>1894</v>
      </c>
    </row>
    <row r="712" spans="2:4" ht="19">
      <c r="B712"/>
      <c r="C712"/>
      <c r="D712" s="161" t="s">
        <v>1895</v>
      </c>
    </row>
    <row r="713" spans="2:4" ht="23">
      <c r="B713" s="162" t="s">
        <v>1896</v>
      </c>
      <c r="C713" s="163">
        <v>45792</v>
      </c>
      <c r="D713" s="161" t="s">
        <v>1897</v>
      </c>
    </row>
    <row r="714" spans="2:4" ht="19">
      <c r="B714" s="161" t="s">
        <v>663</v>
      </c>
      <c r="C714" s="164">
        <v>0.71458333333333335</v>
      </c>
      <c r="D714" s="161" t="s">
        <v>1898</v>
      </c>
    </row>
    <row r="715" spans="2:4" ht="19">
      <c r="B715" s="161" t="s">
        <v>1126</v>
      </c>
      <c r="C715"/>
      <c r="D715" s="161" t="s">
        <v>1899</v>
      </c>
    </row>
    <row r="716" spans="2:4" ht="19">
      <c r="B716" s="161" t="s">
        <v>1861</v>
      </c>
      <c r="C716"/>
      <c r="D716" s="165"/>
    </row>
    <row r="717" spans="2:4" ht="19">
      <c r="B717"/>
      <c r="C717"/>
      <c r="D717" s="161" t="s">
        <v>1900</v>
      </c>
    </row>
    <row r="718" spans="2:4" ht="19">
      <c r="B718"/>
      <c r="C718"/>
      <c r="D718" s="161" t="s">
        <v>1901</v>
      </c>
    </row>
    <row r="719" spans="2:4" ht="23">
      <c r="B719" s="162" t="s">
        <v>1902</v>
      </c>
      <c r="C719" s="163">
        <v>45792</v>
      </c>
      <c r="D719" s="161" t="s">
        <v>719</v>
      </c>
    </row>
    <row r="720" spans="2:4" ht="19">
      <c r="B720" s="161" t="s">
        <v>84</v>
      </c>
      <c r="C720" s="164">
        <v>0.48888888888888887</v>
      </c>
      <c r="D720" s="161" t="s">
        <v>720</v>
      </c>
    </row>
    <row r="721" spans="2:4" ht="19">
      <c r="B721" s="161" t="s">
        <v>1831</v>
      </c>
      <c r="C721"/>
      <c r="D721" s="161" t="s">
        <v>1903</v>
      </c>
    </row>
    <row r="722" spans="2:4" ht="19">
      <c r="B722" s="161" t="s">
        <v>1126</v>
      </c>
      <c r="C722"/>
      <c r="D722" s="165"/>
    </row>
    <row r="723" spans="2:4" ht="19">
      <c r="B723" s="161" t="s">
        <v>1880</v>
      </c>
      <c r="C723"/>
      <c r="D723" s="161" t="s">
        <v>1904</v>
      </c>
    </row>
    <row r="724" spans="2:4" ht="19">
      <c r="B724"/>
      <c r="C724"/>
      <c r="D724" s="161" t="s">
        <v>90</v>
      </c>
    </row>
    <row r="725" spans="2:4" ht="23">
      <c r="B725" s="162" t="s">
        <v>1905</v>
      </c>
      <c r="C725" s="163">
        <v>45791</v>
      </c>
      <c r="D725" s="161" t="s">
        <v>1906</v>
      </c>
    </row>
    <row r="726" spans="2:4" ht="19">
      <c r="B726" s="161" t="s">
        <v>84</v>
      </c>
      <c r="C726" s="164">
        <v>0.62430555555555556</v>
      </c>
      <c r="D726" s="161" t="s">
        <v>1907</v>
      </c>
    </row>
    <row r="727" spans="2:4" ht="19">
      <c r="B727" s="161" t="s">
        <v>1219</v>
      </c>
      <c r="C727"/>
      <c r="D727" s="161" t="s">
        <v>1908</v>
      </c>
    </row>
    <row r="728" spans="2:4" ht="19">
      <c r="B728" s="161" t="s">
        <v>1126</v>
      </c>
      <c r="C728"/>
      <c r="D728" s="165"/>
    </row>
    <row r="729" spans="2:4" ht="19">
      <c r="B729" s="161" t="s">
        <v>1880</v>
      </c>
      <c r="C729"/>
      <c r="D729" s="161" t="s">
        <v>1909</v>
      </c>
    </row>
    <row r="730" spans="2:4" ht="19">
      <c r="B730"/>
      <c r="C730"/>
      <c r="D730" s="161" t="s">
        <v>1910</v>
      </c>
    </row>
    <row r="731" spans="2:4" ht="23">
      <c r="B731" s="162" t="s">
        <v>1911</v>
      </c>
      <c r="C731" s="163">
        <v>45791</v>
      </c>
      <c r="D731" s="161" t="s">
        <v>577</v>
      </c>
    </row>
    <row r="732" spans="2:4" ht="19">
      <c r="B732" s="161" t="s">
        <v>81</v>
      </c>
      <c r="C732" s="164">
        <v>0.51249999999999996</v>
      </c>
      <c r="D732" s="161" t="s">
        <v>1912</v>
      </c>
    </row>
    <row r="733" spans="2:4" ht="19">
      <c r="B733" s="161" t="s">
        <v>1571</v>
      </c>
      <c r="C733"/>
      <c r="D733" s="161" t="s">
        <v>1913</v>
      </c>
    </row>
    <row r="734" spans="2:4" ht="19">
      <c r="B734" s="161" t="s">
        <v>1126</v>
      </c>
      <c r="C734"/>
      <c r="D734" s="165"/>
    </row>
    <row r="735" spans="2:4" ht="19">
      <c r="B735" s="161" t="s">
        <v>1880</v>
      </c>
      <c r="C735"/>
      <c r="D735" s="161" t="s">
        <v>1914</v>
      </c>
    </row>
    <row r="736" spans="2:4" ht="19">
      <c r="B736"/>
      <c r="C736"/>
      <c r="D736" s="161" t="s">
        <v>590</v>
      </c>
    </row>
    <row r="737" spans="2:4" ht="23">
      <c r="B737" s="162" t="s">
        <v>1915</v>
      </c>
      <c r="C737" s="163">
        <v>45789</v>
      </c>
      <c r="D737" s="161" t="s">
        <v>267</v>
      </c>
    </row>
    <row r="738" spans="2:4" ht="19">
      <c r="B738" s="161" t="s">
        <v>81</v>
      </c>
      <c r="C738" s="164">
        <v>0.625</v>
      </c>
      <c r="D738" s="161" t="s">
        <v>268</v>
      </c>
    </row>
    <row r="739" spans="2:4" ht="19">
      <c r="B739" s="161" t="s">
        <v>1219</v>
      </c>
      <c r="C739"/>
      <c r="D739" s="161" t="s">
        <v>269</v>
      </c>
    </row>
    <row r="740" spans="2:4" ht="19">
      <c r="B740" s="161" t="s">
        <v>1126</v>
      </c>
      <c r="C740"/>
      <c r="D740" s="165"/>
    </row>
    <row r="741" spans="2:4" ht="19">
      <c r="B741" s="161" t="s">
        <v>1916</v>
      </c>
      <c r="C741"/>
      <c r="D741" s="161" t="s">
        <v>1917</v>
      </c>
    </row>
    <row r="742" spans="2:4" ht="19">
      <c r="B742"/>
      <c r="C742"/>
      <c r="D742" s="161" t="s">
        <v>271</v>
      </c>
    </row>
    <row r="743" spans="2:4" ht="23">
      <c r="B743" s="162" t="s">
        <v>1918</v>
      </c>
      <c r="C743" s="163">
        <v>45785</v>
      </c>
      <c r="D743" s="161" t="s">
        <v>1920</v>
      </c>
    </row>
    <row r="744" spans="2:4" ht="19">
      <c r="B744" s="161" t="s">
        <v>81</v>
      </c>
      <c r="C744" s="164">
        <v>0.70694444444444449</v>
      </c>
      <c r="D744" s="161" t="s">
        <v>1921</v>
      </c>
    </row>
    <row r="745" spans="2:4" ht="19">
      <c r="B745" s="161" t="s">
        <v>1603</v>
      </c>
      <c r="C745"/>
      <c r="D745" s="161" t="s">
        <v>1922</v>
      </c>
    </row>
    <row r="746" spans="2:4" ht="19">
      <c r="B746" s="161" t="s">
        <v>1126</v>
      </c>
      <c r="C746"/>
      <c r="D746" s="165"/>
    </row>
    <row r="747" spans="2:4" ht="19">
      <c r="B747" s="161" t="s">
        <v>1919</v>
      </c>
      <c r="C747"/>
      <c r="D747" s="161" t="s">
        <v>1923</v>
      </c>
    </row>
    <row r="748" spans="2:4" ht="19">
      <c r="B748"/>
      <c r="C748"/>
      <c r="D748" s="161" t="s">
        <v>1924</v>
      </c>
    </row>
    <row r="749" spans="2:4" ht="23">
      <c r="B749" s="162" t="s">
        <v>1925</v>
      </c>
      <c r="C749" s="163">
        <v>45784</v>
      </c>
      <c r="D749" s="161" t="s">
        <v>1927</v>
      </c>
    </row>
    <row r="750" spans="2:4" ht="19">
      <c r="B750" s="161" t="s">
        <v>81</v>
      </c>
      <c r="C750" s="164">
        <v>0.49236111111111114</v>
      </c>
      <c r="D750" s="161" t="s">
        <v>1928</v>
      </c>
    </row>
    <row r="751" spans="2:4" ht="19">
      <c r="B751" s="161" t="s">
        <v>1219</v>
      </c>
      <c r="C751"/>
      <c r="D751" s="161" t="s">
        <v>1929</v>
      </c>
    </row>
    <row r="752" spans="2:4" ht="19">
      <c r="B752" s="161" t="s">
        <v>1126</v>
      </c>
      <c r="C752"/>
      <c r="D752" s="165"/>
    </row>
    <row r="753" spans="2:4" ht="19">
      <c r="B753" s="161" t="s">
        <v>1926</v>
      </c>
      <c r="C753"/>
      <c r="D753" s="161" t="s">
        <v>1930</v>
      </c>
    </row>
    <row r="754" spans="2:4" ht="19">
      <c r="B754"/>
      <c r="C754"/>
      <c r="D754" s="161" t="s">
        <v>1931</v>
      </c>
    </row>
    <row r="755" spans="2:4" ht="23">
      <c r="B755" s="162" t="s">
        <v>1932</v>
      </c>
      <c r="C755" s="163">
        <v>45783</v>
      </c>
      <c r="D755" s="161" t="s">
        <v>719</v>
      </c>
    </row>
    <row r="756" spans="2:4" ht="19">
      <c r="B756" s="161" t="s">
        <v>81</v>
      </c>
      <c r="C756" s="164">
        <v>0.5229166666666667</v>
      </c>
      <c r="D756" s="161" t="s">
        <v>720</v>
      </c>
    </row>
    <row r="757" spans="2:4" ht="19">
      <c r="B757" s="161" t="s">
        <v>1712</v>
      </c>
      <c r="C757"/>
      <c r="D757" s="161" t="s">
        <v>721</v>
      </c>
    </row>
    <row r="758" spans="2:4" ht="19">
      <c r="B758" s="161" t="s">
        <v>1126</v>
      </c>
      <c r="C758"/>
      <c r="D758" s="165"/>
    </row>
    <row r="759" spans="2:4" ht="19">
      <c r="B759" s="161" t="s">
        <v>1933</v>
      </c>
      <c r="C759"/>
      <c r="D759" s="161" t="s">
        <v>1934</v>
      </c>
    </row>
    <row r="760" spans="2:4" ht="19">
      <c r="B760"/>
      <c r="C760"/>
      <c r="D760" s="161" t="s">
        <v>90</v>
      </c>
    </row>
    <row r="761" spans="2:4" ht="23">
      <c r="B761" s="162" t="s">
        <v>1935</v>
      </c>
      <c r="C761" s="163">
        <v>45782</v>
      </c>
      <c r="D761" s="161" t="s">
        <v>1937</v>
      </c>
    </row>
    <row r="762" spans="2:4" ht="19">
      <c r="B762" s="161" t="s">
        <v>81</v>
      </c>
      <c r="C762" s="164">
        <v>0.54791666666666672</v>
      </c>
      <c r="D762" s="161" t="s">
        <v>1938</v>
      </c>
    </row>
    <row r="763" spans="2:4" ht="19">
      <c r="B763" s="161" t="s">
        <v>1219</v>
      </c>
      <c r="C763"/>
      <c r="D763" s="161" t="s">
        <v>1939</v>
      </c>
    </row>
    <row r="764" spans="2:4" ht="19">
      <c r="B764" s="161" t="s">
        <v>1126</v>
      </c>
      <c r="C764"/>
      <c r="D764" s="165"/>
    </row>
    <row r="765" spans="2:4" ht="19">
      <c r="B765" s="161" t="s">
        <v>1936</v>
      </c>
      <c r="C765"/>
      <c r="D765" s="161" t="s">
        <v>1940</v>
      </c>
    </row>
    <row r="766" spans="2:4" ht="19">
      <c r="B766"/>
      <c r="C766"/>
      <c r="D766" s="161" t="s">
        <v>1941</v>
      </c>
    </row>
    <row r="767" spans="2:4" ht="23">
      <c r="B767" s="162" t="s">
        <v>1942</v>
      </c>
      <c r="C767" s="163">
        <v>45777</v>
      </c>
      <c r="D767" s="161" t="s">
        <v>1943</v>
      </c>
    </row>
    <row r="768" spans="2:4" ht="19">
      <c r="B768" s="161" t="s">
        <v>81</v>
      </c>
      <c r="C768" s="164">
        <v>0.52777777777777779</v>
      </c>
      <c r="D768" s="161" t="s">
        <v>1944</v>
      </c>
    </row>
    <row r="769" spans="2:4" ht="19">
      <c r="B769" s="161" t="s">
        <v>1219</v>
      </c>
      <c r="C769"/>
      <c r="D769" s="161" t="s">
        <v>1945</v>
      </c>
    </row>
    <row r="770" spans="2:4" ht="19">
      <c r="B770" s="161" t="s">
        <v>1126</v>
      </c>
      <c r="C770"/>
      <c r="D770" s="165"/>
    </row>
    <row r="771" spans="2:4" ht="19">
      <c r="B771" s="161" t="s">
        <v>1933</v>
      </c>
      <c r="C771"/>
      <c r="D771" s="161" t="s">
        <v>1946</v>
      </c>
    </row>
    <row r="772" spans="2:4" ht="19">
      <c r="B772"/>
      <c r="C772"/>
      <c r="D772" s="161" t="s">
        <v>931</v>
      </c>
    </row>
    <row r="773" spans="2:4" ht="23">
      <c r="B773" s="162" t="s">
        <v>1889</v>
      </c>
      <c r="C773" s="163">
        <v>45775</v>
      </c>
      <c r="D773" s="161" t="s">
        <v>790</v>
      </c>
    </row>
    <row r="774" spans="2:4" ht="19">
      <c r="B774" s="161" t="s">
        <v>81</v>
      </c>
      <c r="C774" s="164">
        <v>0.52152777777777781</v>
      </c>
      <c r="D774" s="161" t="s">
        <v>791</v>
      </c>
    </row>
    <row r="775" spans="2:4" ht="19">
      <c r="B775" s="161" t="s">
        <v>1890</v>
      </c>
      <c r="C775"/>
      <c r="D775" s="161" t="s">
        <v>1947</v>
      </c>
    </row>
    <row r="776" spans="2:4" ht="19">
      <c r="B776" s="161" t="s">
        <v>1126</v>
      </c>
      <c r="C776"/>
      <c r="D776" s="165"/>
    </row>
    <row r="777" spans="2:4" ht="19">
      <c r="B777" s="161" t="s">
        <v>1933</v>
      </c>
      <c r="C777"/>
      <c r="D777" s="161" t="s">
        <v>1948</v>
      </c>
    </row>
    <row r="778" spans="2:4" ht="19">
      <c r="B778"/>
      <c r="C778"/>
      <c r="D778" s="161" t="s">
        <v>686</v>
      </c>
    </row>
    <row r="779" spans="2:4" ht="23">
      <c r="B779" s="162" t="s">
        <v>1949</v>
      </c>
      <c r="C779" s="163">
        <v>45772</v>
      </c>
      <c r="D779" s="161" t="s">
        <v>1452</v>
      </c>
    </row>
    <row r="780" spans="2:4" ht="19">
      <c r="B780" s="161" t="s">
        <v>81</v>
      </c>
      <c r="C780" s="164">
        <v>0.52152777777777781</v>
      </c>
      <c r="D780" s="161" t="s">
        <v>1453</v>
      </c>
    </row>
    <row r="781" spans="2:4" ht="19">
      <c r="B781" s="161" t="s">
        <v>1825</v>
      </c>
      <c r="C781"/>
      <c r="D781" s="161" t="s">
        <v>1865</v>
      </c>
    </row>
    <row r="782" spans="2:4" ht="19">
      <c r="B782" s="161" t="s">
        <v>1126</v>
      </c>
      <c r="C782"/>
      <c r="D782" s="165"/>
    </row>
    <row r="783" spans="2:4" ht="19">
      <c r="B783" s="161" t="s">
        <v>1933</v>
      </c>
      <c r="C783"/>
      <c r="D783" s="161" t="s">
        <v>1950</v>
      </c>
    </row>
    <row r="784" spans="2:4" ht="19">
      <c r="B784"/>
      <c r="C784"/>
      <c r="D784" s="161" t="s">
        <v>103</v>
      </c>
    </row>
    <row r="785" spans="2:4" ht="23">
      <c r="B785" s="162" t="s">
        <v>1951</v>
      </c>
      <c r="C785" s="163">
        <v>45771</v>
      </c>
      <c r="D785" s="161" t="s">
        <v>692</v>
      </c>
    </row>
    <row r="786" spans="2:4" ht="19">
      <c r="B786" s="161" t="s">
        <v>84</v>
      </c>
      <c r="C786" s="164">
        <v>0.56666666666666665</v>
      </c>
      <c r="D786" s="161" t="s">
        <v>693</v>
      </c>
    </row>
    <row r="787" spans="2:4" ht="19">
      <c r="B787" s="161" t="s">
        <v>1712</v>
      </c>
      <c r="C787"/>
      <c r="D787" s="161" t="s">
        <v>1953</v>
      </c>
    </row>
    <row r="788" spans="2:4" ht="19">
      <c r="B788" s="161" t="s">
        <v>1126</v>
      </c>
      <c r="C788"/>
      <c r="D788" s="165"/>
    </row>
    <row r="789" spans="2:4" ht="19">
      <c r="B789" s="161" t="s">
        <v>1952</v>
      </c>
      <c r="C789"/>
      <c r="D789" s="161" t="s">
        <v>1954</v>
      </c>
    </row>
    <row r="790" spans="2:4" ht="19">
      <c r="B790"/>
      <c r="C790"/>
      <c r="D790" s="161" t="s">
        <v>696</v>
      </c>
    </row>
    <row r="791" spans="2:4" ht="23">
      <c r="B791" s="162" t="s">
        <v>1955</v>
      </c>
      <c r="C791" s="163">
        <v>45771</v>
      </c>
      <c r="D791" s="161" t="s">
        <v>760</v>
      </c>
    </row>
    <row r="792" spans="2:4" ht="19">
      <c r="B792" s="161" t="s">
        <v>84</v>
      </c>
      <c r="C792" s="164">
        <v>0.49652777777777779</v>
      </c>
      <c r="D792" s="161" t="s">
        <v>761</v>
      </c>
    </row>
    <row r="793" spans="2:4" ht="19">
      <c r="B793" s="161" t="s">
        <v>1134</v>
      </c>
      <c r="C793"/>
      <c r="D793" s="161" t="s">
        <v>762</v>
      </c>
    </row>
    <row r="794" spans="2:4" ht="19">
      <c r="B794" s="161" t="s">
        <v>1126</v>
      </c>
      <c r="C794"/>
      <c r="D794" s="165"/>
    </row>
    <row r="795" spans="2:4" ht="19">
      <c r="B795" s="161" t="s">
        <v>1933</v>
      </c>
      <c r="C795"/>
      <c r="D795" s="161" t="s">
        <v>1956</v>
      </c>
    </row>
    <row r="796" spans="2:4" ht="19">
      <c r="B796"/>
      <c r="C796"/>
      <c r="D796" s="161" t="s">
        <v>764</v>
      </c>
    </row>
    <row r="797" spans="2:4" ht="23">
      <c r="B797" s="162" t="s">
        <v>1123</v>
      </c>
      <c r="C797" s="163">
        <v>45769</v>
      </c>
      <c r="D797" s="161" t="s">
        <v>163</v>
      </c>
    </row>
    <row r="798" spans="2:4" ht="19">
      <c r="B798" s="161" t="s">
        <v>1124</v>
      </c>
      <c r="C798" s="164">
        <v>0.6743055555555556</v>
      </c>
      <c r="D798" s="161" t="s">
        <v>164</v>
      </c>
    </row>
    <row r="799" spans="2:4" ht="19">
      <c r="B799" s="161" t="s">
        <v>1125</v>
      </c>
      <c r="C799"/>
      <c r="D799" s="161" t="s">
        <v>165</v>
      </c>
    </row>
    <row r="800" spans="2:4" ht="19">
      <c r="B800" s="161" t="s">
        <v>1126</v>
      </c>
      <c r="C800"/>
      <c r="D800" s="165"/>
    </row>
    <row r="801" spans="2:4" ht="19">
      <c r="B801" s="161" t="s">
        <v>1952</v>
      </c>
      <c r="C801"/>
      <c r="D801" s="161" t="s">
        <v>166</v>
      </c>
    </row>
    <row r="802" spans="2:4" ht="19">
      <c r="B802"/>
      <c r="C802"/>
      <c r="D802" s="161" t="s">
        <v>167</v>
      </c>
    </row>
    <row r="803" spans="2:4" ht="23">
      <c r="B803" s="162" t="s">
        <v>1957</v>
      </c>
      <c r="C803" s="163">
        <v>45769</v>
      </c>
      <c r="D803" s="161" t="s">
        <v>582</v>
      </c>
    </row>
    <row r="804" spans="2:4" ht="19">
      <c r="B804" s="161" t="s">
        <v>81</v>
      </c>
      <c r="C804" s="164">
        <v>0.50277777777777777</v>
      </c>
      <c r="D804" s="161" t="s">
        <v>1960</v>
      </c>
    </row>
    <row r="805" spans="2:4" ht="19">
      <c r="B805" s="161" t="s">
        <v>1958</v>
      </c>
      <c r="C805"/>
      <c r="D805" s="161" t="s">
        <v>1961</v>
      </c>
    </row>
    <row r="806" spans="2:4" ht="19">
      <c r="B806" s="161" t="s">
        <v>1126</v>
      </c>
      <c r="C806"/>
      <c r="D806" s="165"/>
    </row>
    <row r="807" spans="2:4" ht="19">
      <c r="B807" s="161" t="s">
        <v>1959</v>
      </c>
      <c r="C807"/>
      <c r="D807" s="161" t="s">
        <v>1962</v>
      </c>
    </row>
    <row r="808" spans="2:4" ht="19">
      <c r="B808"/>
      <c r="C808"/>
      <c r="D808" s="161" t="s">
        <v>1963</v>
      </c>
    </row>
    <row r="809" spans="2:4" ht="23">
      <c r="B809" s="162" t="s">
        <v>1964</v>
      </c>
      <c r="C809" s="163">
        <v>45768</v>
      </c>
      <c r="D809" s="161" t="s">
        <v>428</v>
      </c>
    </row>
    <row r="810" spans="2:4" ht="19">
      <c r="B810" s="161" t="s">
        <v>81</v>
      </c>
      <c r="C810" s="164">
        <v>0.56944444444444442</v>
      </c>
      <c r="D810" s="161" t="s">
        <v>1966</v>
      </c>
    </row>
    <row r="811" spans="2:4" ht="19">
      <c r="B811" s="161" t="s">
        <v>1603</v>
      </c>
      <c r="C811"/>
      <c r="D811" s="161" t="s">
        <v>1967</v>
      </c>
    </row>
    <row r="812" spans="2:4" ht="19">
      <c r="B812" s="161" t="s">
        <v>1126</v>
      </c>
      <c r="C812"/>
      <c r="D812" s="165"/>
    </row>
    <row r="813" spans="2:4" ht="19">
      <c r="B813" s="161" t="s">
        <v>1965</v>
      </c>
      <c r="C813"/>
      <c r="D813" s="161" t="s">
        <v>1968</v>
      </c>
    </row>
    <row r="814" spans="2:4" ht="19">
      <c r="B814"/>
      <c r="C814"/>
      <c r="D814" s="161" t="s">
        <v>1969</v>
      </c>
    </row>
    <row r="815" spans="2:4" ht="23">
      <c r="B815" s="162" t="s">
        <v>1970</v>
      </c>
      <c r="C815" s="163">
        <v>45764</v>
      </c>
      <c r="D815" s="161" t="s">
        <v>895</v>
      </c>
    </row>
    <row r="816" spans="2:4" ht="19">
      <c r="B816" s="161" t="s">
        <v>81</v>
      </c>
      <c r="C816" s="164">
        <v>0.56597222222222221</v>
      </c>
      <c r="D816" s="161" t="s">
        <v>1972</v>
      </c>
    </row>
    <row r="817" spans="2:4" ht="19">
      <c r="B817" s="161" t="s">
        <v>1219</v>
      </c>
      <c r="C817"/>
      <c r="D817" s="161" t="s">
        <v>1973</v>
      </c>
    </row>
    <row r="818" spans="2:4" ht="19">
      <c r="B818" s="161" t="s">
        <v>1126</v>
      </c>
      <c r="C818"/>
      <c r="D818" s="165"/>
    </row>
    <row r="819" spans="2:4" ht="19">
      <c r="B819" s="161" t="s">
        <v>1971</v>
      </c>
      <c r="C819"/>
      <c r="D819" s="161" t="s">
        <v>1974</v>
      </c>
    </row>
    <row r="820" spans="2:4" ht="19">
      <c r="B820"/>
      <c r="C820"/>
      <c r="D820" s="161" t="s">
        <v>1975</v>
      </c>
    </row>
    <row r="821" spans="2:4" ht="23">
      <c r="B821" s="162" t="s">
        <v>1976</v>
      </c>
      <c r="C821" s="163">
        <v>45764</v>
      </c>
      <c r="D821" s="161" t="s">
        <v>1977</v>
      </c>
    </row>
    <row r="822" spans="2:4" ht="19">
      <c r="B822" s="161" t="s">
        <v>81</v>
      </c>
      <c r="C822" s="164">
        <v>0.45208333333333334</v>
      </c>
      <c r="D822" s="161" t="s">
        <v>1978</v>
      </c>
    </row>
    <row r="823" spans="2:4" ht="19">
      <c r="B823" s="161" t="s">
        <v>1139</v>
      </c>
      <c r="C823"/>
      <c r="D823" s="161" t="s">
        <v>1979</v>
      </c>
    </row>
    <row r="824" spans="2:4" ht="19">
      <c r="B824" s="161" t="s">
        <v>1126</v>
      </c>
      <c r="C824"/>
      <c r="D824" s="165"/>
    </row>
    <row r="825" spans="2:4" ht="19">
      <c r="B825" s="161" t="s">
        <v>1959</v>
      </c>
      <c r="C825"/>
      <c r="D825" s="161" t="s">
        <v>1980</v>
      </c>
    </row>
    <row r="826" spans="2:4" ht="19">
      <c r="B826"/>
      <c r="C826"/>
      <c r="D826" s="161" t="s">
        <v>1981</v>
      </c>
    </row>
    <row r="827" spans="2:4" ht="23">
      <c r="B827" s="162" t="s">
        <v>1982</v>
      </c>
      <c r="C827" s="163">
        <v>45763</v>
      </c>
      <c r="D827" s="161" t="s">
        <v>692</v>
      </c>
    </row>
    <row r="828" spans="2:4" ht="19">
      <c r="B828" s="161" t="s">
        <v>663</v>
      </c>
      <c r="C828" s="164">
        <v>0.5444444444444444</v>
      </c>
      <c r="D828" s="161" t="s">
        <v>1984</v>
      </c>
    </row>
    <row r="829" spans="2:4" ht="19">
      <c r="B829" s="161" t="s">
        <v>1126</v>
      </c>
      <c r="C829"/>
      <c r="D829" s="161" t="s">
        <v>1985</v>
      </c>
    </row>
    <row r="830" spans="2:4" ht="19">
      <c r="B830" s="161" t="s">
        <v>1983</v>
      </c>
      <c r="C830"/>
      <c r="D830" s="165"/>
    </row>
    <row r="831" spans="2:4" ht="19">
      <c r="B831"/>
      <c r="C831"/>
      <c r="D831" s="161" t="s">
        <v>1986</v>
      </c>
    </row>
    <row r="832" spans="2:4" ht="19">
      <c r="B832"/>
      <c r="C832"/>
      <c r="D832" s="161" t="s">
        <v>1987</v>
      </c>
    </row>
    <row r="833" spans="2:4" ht="23">
      <c r="B833" s="162" t="s">
        <v>1988</v>
      </c>
      <c r="C833" s="163">
        <v>45763</v>
      </c>
      <c r="D833" s="161" t="s">
        <v>816</v>
      </c>
    </row>
    <row r="834" spans="2:4" ht="19">
      <c r="B834" s="161" t="s">
        <v>84</v>
      </c>
      <c r="C834" s="164">
        <v>0.53402777777777777</v>
      </c>
      <c r="D834" s="161" t="s">
        <v>817</v>
      </c>
    </row>
    <row r="835" spans="2:4" ht="19">
      <c r="B835" s="161" t="s">
        <v>1989</v>
      </c>
      <c r="C835"/>
      <c r="D835" s="161" t="s">
        <v>818</v>
      </c>
    </row>
    <row r="836" spans="2:4" ht="19">
      <c r="B836" s="161" t="s">
        <v>1126</v>
      </c>
      <c r="C836"/>
      <c r="D836" s="165"/>
    </row>
    <row r="837" spans="2:4" ht="19">
      <c r="B837" s="161" t="s">
        <v>1990</v>
      </c>
      <c r="C837"/>
      <c r="D837" s="161" t="s">
        <v>1991</v>
      </c>
    </row>
    <row r="838" spans="2:4" ht="19">
      <c r="B838"/>
      <c r="C838"/>
      <c r="D838" s="161" t="s">
        <v>820</v>
      </c>
    </row>
    <row r="839" spans="2:4" ht="23">
      <c r="B839" s="162" t="s">
        <v>1992</v>
      </c>
      <c r="C839" s="163">
        <v>45762</v>
      </c>
      <c r="D839" s="161" t="s">
        <v>397</v>
      </c>
    </row>
    <row r="840" spans="2:4" ht="19">
      <c r="B840" s="161" t="s">
        <v>81</v>
      </c>
      <c r="C840" s="164">
        <v>0.47569444444444442</v>
      </c>
      <c r="D840" s="161" t="s">
        <v>398</v>
      </c>
    </row>
    <row r="841" spans="2:4" ht="19">
      <c r="B841" s="161" t="s">
        <v>1139</v>
      </c>
      <c r="C841"/>
      <c r="D841" s="161" t="s">
        <v>399</v>
      </c>
    </row>
    <row r="842" spans="2:4" ht="19">
      <c r="B842" s="161" t="s">
        <v>1126</v>
      </c>
      <c r="C842"/>
      <c r="D842" s="165"/>
    </row>
    <row r="843" spans="2:4" ht="19">
      <c r="B843" s="161" t="s">
        <v>1990</v>
      </c>
      <c r="C843"/>
      <c r="D843" s="161" t="s">
        <v>1993</v>
      </c>
    </row>
    <row r="844" spans="2:4" ht="19">
      <c r="B844"/>
      <c r="C844"/>
      <c r="D844" s="161" t="s">
        <v>401</v>
      </c>
    </row>
    <row r="845" spans="2:4" ht="23">
      <c r="B845" s="162" t="s">
        <v>1994</v>
      </c>
      <c r="C845" s="163">
        <v>45757</v>
      </c>
      <c r="D845" s="161" t="s">
        <v>1996</v>
      </c>
    </row>
    <row r="846" spans="2:4" ht="19">
      <c r="B846" s="161" t="s">
        <v>81</v>
      </c>
      <c r="C846" s="164">
        <v>0.62361111111111112</v>
      </c>
      <c r="D846" s="161" t="s">
        <v>1997</v>
      </c>
    </row>
    <row r="847" spans="2:4" ht="19">
      <c r="B847" s="161" t="s">
        <v>1139</v>
      </c>
      <c r="C847"/>
      <c r="D847" s="161" t="s">
        <v>1998</v>
      </c>
    </row>
    <row r="848" spans="2:4" ht="19">
      <c r="B848" s="161" t="s">
        <v>1126</v>
      </c>
      <c r="C848"/>
      <c r="D848" s="165"/>
    </row>
    <row r="849" spans="2:4" ht="19">
      <c r="B849" s="161" t="s">
        <v>1995</v>
      </c>
      <c r="C849"/>
      <c r="D849" s="161" t="s">
        <v>1999</v>
      </c>
    </row>
    <row r="850" spans="2:4" ht="19">
      <c r="B850"/>
      <c r="C850"/>
      <c r="D850" s="161" t="s">
        <v>2000</v>
      </c>
    </row>
    <row r="851" spans="2:4" ht="23">
      <c r="B851" s="162" t="s">
        <v>2001</v>
      </c>
      <c r="C851" s="163">
        <v>45756</v>
      </c>
      <c r="D851" s="161" t="s">
        <v>653</v>
      </c>
    </row>
    <row r="852" spans="2:4" ht="19">
      <c r="B852" s="161" t="s">
        <v>663</v>
      </c>
      <c r="C852" s="164">
        <v>0.54513888888888884</v>
      </c>
      <c r="D852" s="161" t="s">
        <v>654</v>
      </c>
    </row>
    <row r="853" spans="2:4" ht="19">
      <c r="B853" s="161" t="s">
        <v>1126</v>
      </c>
      <c r="C853"/>
      <c r="D853" s="161" t="s">
        <v>1686</v>
      </c>
    </row>
    <row r="854" spans="2:4" ht="19">
      <c r="B854" s="161" t="s">
        <v>1983</v>
      </c>
      <c r="C854"/>
      <c r="D854" s="165"/>
    </row>
    <row r="855" spans="2:4" ht="19">
      <c r="B855"/>
      <c r="C855"/>
      <c r="D855" s="161" t="s">
        <v>2002</v>
      </c>
    </row>
    <row r="856" spans="2:4" ht="19">
      <c r="B856"/>
      <c r="C856"/>
      <c r="D856" s="161" t="s">
        <v>638</v>
      </c>
    </row>
    <row r="857" spans="2:4" s="30" customFormat="1" ht="48">
      <c r="B857" s="147" t="s">
        <v>1218</v>
      </c>
      <c r="C857" s="143">
        <v>45755</v>
      </c>
      <c r="D857" s="144" t="s">
        <v>448</v>
      </c>
    </row>
    <row r="858" spans="2:4" s="30" customFormat="1" ht="20">
      <c r="B858" s="148" t="s">
        <v>81</v>
      </c>
      <c r="C858" s="145">
        <v>0.54583333333333328</v>
      </c>
      <c r="D858" s="144" t="s">
        <v>1221</v>
      </c>
    </row>
    <row r="859" spans="2:4" s="30" customFormat="1" ht="40">
      <c r="B859" s="148" t="s">
        <v>1219</v>
      </c>
      <c r="D859" s="144" t="s">
        <v>1222</v>
      </c>
    </row>
    <row r="860" spans="2:4" s="30" customFormat="1" ht="20">
      <c r="B860" s="148" t="s">
        <v>1126</v>
      </c>
      <c r="D860" s="146"/>
    </row>
    <row r="861" spans="2:4" s="30" customFormat="1" ht="40">
      <c r="B861" s="148" t="s">
        <v>1220</v>
      </c>
      <c r="D861" s="144" t="s">
        <v>1223</v>
      </c>
    </row>
    <row r="862" spans="2:4" s="30" customFormat="1" ht="19">
      <c r="B862" s="149"/>
      <c r="D862" s="144" t="s">
        <v>1224</v>
      </c>
    </row>
    <row r="863" spans="2:4" s="30" customFormat="1" ht="48">
      <c r="B863" s="147" t="s">
        <v>1225</v>
      </c>
      <c r="C863" s="143">
        <v>45749</v>
      </c>
      <c r="D863" s="144" t="s">
        <v>1226</v>
      </c>
    </row>
    <row r="864" spans="2:4" s="30" customFormat="1" ht="20">
      <c r="B864" s="148" t="s">
        <v>663</v>
      </c>
      <c r="C864" s="145">
        <v>0.50416666666666665</v>
      </c>
      <c r="D864" s="144" t="s">
        <v>1227</v>
      </c>
    </row>
    <row r="865" spans="2:4" s="30" customFormat="1" ht="20">
      <c r="B865" s="148" t="s">
        <v>1126</v>
      </c>
      <c r="D865" s="144" t="s">
        <v>1228</v>
      </c>
    </row>
    <row r="866" spans="2:4" s="30" customFormat="1" ht="40">
      <c r="B866" s="148" t="s">
        <v>1166</v>
      </c>
      <c r="D866" s="146"/>
    </row>
    <row r="867" spans="2:4" s="30" customFormat="1" ht="19">
      <c r="B867" s="149"/>
      <c r="D867" s="144" t="s">
        <v>1229</v>
      </c>
    </row>
    <row r="868" spans="2:4" s="30" customFormat="1" ht="19">
      <c r="B868" s="149"/>
      <c r="D868" s="144" t="s">
        <v>1230</v>
      </c>
    </row>
    <row r="869" spans="2:4" s="30" customFormat="1" ht="48">
      <c r="B869" s="147" t="s">
        <v>1218</v>
      </c>
      <c r="C869" s="143">
        <v>45748</v>
      </c>
      <c r="D869" s="144" t="s">
        <v>587</v>
      </c>
    </row>
    <row r="870" spans="2:4" s="30" customFormat="1" ht="20">
      <c r="B870" s="148" t="s">
        <v>81</v>
      </c>
      <c r="C870" s="145">
        <v>0.59930555555555554</v>
      </c>
      <c r="D870" s="144" t="s">
        <v>1232</v>
      </c>
    </row>
    <row r="871" spans="2:4" s="30" customFormat="1" ht="40">
      <c r="B871" s="148" t="s">
        <v>1219</v>
      </c>
      <c r="D871" s="144" t="s">
        <v>1233</v>
      </c>
    </row>
    <row r="872" spans="2:4" s="30" customFormat="1" ht="20">
      <c r="B872" s="148" t="s">
        <v>1126</v>
      </c>
      <c r="D872" s="146"/>
    </row>
    <row r="873" spans="2:4" s="30" customFormat="1" ht="40">
      <c r="B873" s="148" t="s">
        <v>1231</v>
      </c>
      <c r="D873" s="144" t="s">
        <v>1234</v>
      </c>
    </row>
    <row r="874" spans="2:4" s="30" customFormat="1" ht="19">
      <c r="B874" s="149"/>
      <c r="D874" s="144" t="s">
        <v>580</v>
      </c>
    </row>
    <row r="875" spans="2:4" s="30" customFormat="1" ht="24">
      <c r="B875" s="147" t="s">
        <v>1235</v>
      </c>
      <c r="C875" s="143">
        <v>45748</v>
      </c>
      <c r="D875" s="144" t="s">
        <v>1236</v>
      </c>
    </row>
    <row r="876" spans="2:4" s="30" customFormat="1" ht="20">
      <c r="B876" s="148" t="s">
        <v>81</v>
      </c>
      <c r="C876" s="145">
        <v>0.52222222222222225</v>
      </c>
      <c r="D876" s="144" t="s">
        <v>1237</v>
      </c>
    </row>
    <row r="877" spans="2:4" s="30" customFormat="1" ht="40">
      <c r="B877" s="148" t="s">
        <v>1139</v>
      </c>
      <c r="D877" s="144" t="s">
        <v>1238</v>
      </c>
    </row>
    <row r="878" spans="2:4" s="30" customFormat="1" ht="20">
      <c r="B878" s="148" t="s">
        <v>1126</v>
      </c>
      <c r="D878" s="146"/>
    </row>
    <row r="879" spans="2:4" s="30" customFormat="1" ht="40">
      <c r="B879" s="148" t="s">
        <v>1140</v>
      </c>
      <c r="D879" s="144" t="s">
        <v>1239</v>
      </c>
    </row>
    <row r="880" spans="2:4" s="30" customFormat="1" ht="19">
      <c r="B880" s="149"/>
      <c r="D880" s="144" t="s">
        <v>1240</v>
      </c>
    </row>
    <row r="881" spans="2:4" s="30" customFormat="1" ht="48">
      <c r="B881" s="147" t="s">
        <v>1123</v>
      </c>
      <c r="C881" s="143">
        <v>45743</v>
      </c>
      <c r="D881" s="144" t="s">
        <v>1128</v>
      </c>
    </row>
    <row r="882" spans="2:4" s="30" customFormat="1" ht="40">
      <c r="B882" s="148" t="s">
        <v>1124</v>
      </c>
      <c r="C882" s="145">
        <v>0.77847222222222223</v>
      </c>
      <c r="D882" s="144" t="s">
        <v>1129</v>
      </c>
    </row>
    <row r="883" spans="2:4" s="30" customFormat="1" ht="20">
      <c r="B883" s="148" t="s">
        <v>1125</v>
      </c>
      <c r="D883" s="144" t="s">
        <v>1130</v>
      </c>
    </row>
    <row r="884" spans="2:4" s="30" customFormat="1" ht="20">
      <c r="B884" s="148" t="s">
        <v>1126</v>
      </c>
      <c r="D884" s="146"/>
    </row>
    <row r="885" spans="2:4" s="30" customFormat="1" ht="40">
      <c r="B885" s="148" t="s">
        <v>1127</v>
      </c>
      <c r="D885" s="144" t="s">
        <v>1131</v>
      </c>
    </row>
    <row r="886" spans="2:4" s="30" customFormat="1" ht="19">
      <c r="B886" s="149"/>
      <c r="D886" s="144" t="s">
        <v>1132</v>
      </c>
    </row>
    <row r="887" spans="2:4" s="30" customFormat="1" ht="24">
      <c r="B887" s="147" t="s">
        <v>1133</v>
      </c>
      <c r="C887" s="143">
        <v>45743</v>
      </c>
      <c r="D887" s="144" t="s">
        <v>1128</v>
      </c>
    </row>
    <row r="888" spans="2:4" s="30" customFormat="1" ht="20">
      <c r="B888" s="148" t="s">
        <v>81</v>
      </c>
      <c r="C888" s="145">
        <v>0.48819444444444443</v>
      </c>
      <c r="D888" s="144" t="s">
        <v>1129</v>
      </c>
    </row>
    <row r="889" spans="2:4" s="30" customFormat="1" ht="20">
      <c r="B889" s="148" t="s">
        <v>1134</v>
      </c>
      <c r="D889" s="144" t="s">
        <v>1136</v>
      </c>
    </row>
    <row r="890" spans="2:4" s="30" customFormat="1" ht="20">
      <c r="B890" s="148" t="s">
        <v>1126</v>
      </c>
      <c r="D890" s="146"/>
    </row>
    <row r="891" spans="2:4" s="30" customFormat="1" ht="19">
      <c r="B891" s="144" t="s">
        <v>1135</v>
      </c>
      <c r="D891" s="144" t="s">
        <v>1137</v>
      </c>
    </row>
    <row r="892" spans="2:4" s="30" customFormat="1" ht="19">
      <c r="D892" s="144" t="s">
        <v>1132</v>
      </c>
    </row>
    <row r="893" spans="2:4" s="30" customFormat="1" ht="23">
      <c r="B893" s="142" t="s">
        <v>1138</v>
      </c>
      <c r="C893" s="143">
        <v>45741</v>
      </c>
      <c r="D893" s="144" t="s">
        <v>1141</v>
      </c>
    </row>
    <row r="894" spans="2:4" s="30" customFormat="1" ht="19">
      <c r="B894" s="144" t="s">
        <v>81</v>
      </c>
      <c r="C894" s="145">
        <v>0.53263888888888888</v>
      </c>
      <c r="D894" s="144" t="s">
        <v>1142</v>
      </c>
    </row>
    <row r="895" spans="2:4" s="30" customFormat="1" ht="19">
      <c r="B895" s="144" t="s">
        <v>1139</v>
      </c>
      <c r="D895" s="144" t="s">
        <v>1143</v>
      </c>
    </row>
    <row r="896" spans="2:4" s="30" customFormat="1" ht="19">
      <c r="B896" s="144" t="s">
        <v>1126</v>
      </c>
      <c r="D896" s="146"/>
    </row>
    <row r="897" spans="2:4" s="30" customFormat="1" ht="19">
      <c r="B897" s="144" t="s">
        <v>1140</v>
      </c>
      <c r="D897" s="144" t="s">
        <v>1144</v>
      </c>
    </row>
    <row r="898" spans="2:4" s="30" customFormat="1" ht="19">
      <c r="D898" s="144" t="s">
        <v>1145</v>
      </c>
    </row>
    <row r="899" spans="2:4" s="30" customFormat="1" ht="23">
      <c r="B899" s="142" t="s">
        <v>1146</v>
      </c>
      <c r="C899" s="143">
        <v>45736</v>
      </c>
      <c r="D899" s="144" t="s">
        <v>774</v>
      </c>
    </row>
    <row r="900" spans="2:4" s="30" customFormat="1" ht="19">
      <c r="B900" s="144" t="s">
        <v>81</v>
      </c>
      <c r="C900" s="145">
        <v>0.66874999999999996</v>
      </c>
      <c r="D900" s="144" t="s">
        <v>775</v>
      </c>
    </row>
    <row r="901" spans="2:4" s="30" customFormat="1" ht="19">
      <c r="B901" s="144" t="s">
        <v>1139</v>
      </c>
      <c r="D901" s="144" t="s">
        <v>1147</v>
      </c>
    </row>
    <row r="902" spans="2:4" s="30" customFormat="1" ht="19">
      <c r="B902" s="144" t="s">
        <v>1126</v>
      </c>
      <c r="D902" s="146"/>
    </row>
    <row r="903" spans="2:4" s="30" customFormat="1" ht="19">
      <c r="B903" s="144" t="s">
        <v>1135</v>
      </c>
      <c r="D903" s="144" t="s">
        <v>1148</v>
      </c>
    </row>
    <row r="904" spans="2:4" s="30" customFormat="1" ht="19">
      <c r="D904" s="144" t="s">
        <v>778</v>
      </c>
    </row>
    <row r="905" spans="2:4" s="30" customFormat="1" ht="23">
      <c r="B905" s="142" t="s">
        <v>1149</v>
      </c>
      <c r="C905" s="143">
        <v>45735</v>
      </c>
      <c r="D905" s="144" t="s">
        <v>774</v>
      </c>
    </row>
    <row r="906" spans="2:4" s="30" customFormat="1" ht="19">
      <c r="B906" s="144" t="s">
        <v>1150</v>
      </c>
      <c r="C906" s="145">
        <v>0.61319444444444449</v>
      </c>
      <c r="D906" s="144" t="s">
        <v>775</v>
      </c>
    </row>
    <row r="907" spans="2:4" s="30" customFormat="1" ht="19">
      <c r="B907" s="144" t="s">
        <v>1126</v>
      </c>
      <c r="D907" s="144" t="s">
        <v>1152</v>
      </c>
    </row>
    <row r="908" spans="2:4" s="30" customFormat="1" ht="19">
      <c r="B908" s="144" t="s">
        <v>1151</v>
      </c>
      <c r="D908" s="146"/>
    </row>
    <row r="909" spans="2:4" s="30" customFormat="1" ht="19">
      <c r="D909" s="144" t="s">
        <v>1153</v>
      </c>
    </row>
    <row r="910" spans="2:4" s="30" customFormat="1" ht="19">
      <c r="D910" s="144" t="s">
        <v>778</v>
      </c>
    </row>
    <row r="911" spans="2:4" s="30" customFormat="1" ht="23">
      <c r="B911" s="142" t="s">
        <v>1154</v>
      </c>
      <c r="C911" s="143">
        <v>45734</v>
      </c>
      <c r="D911" s="144" t="s">
        <v>1156</v>
      </c>
    </row>
    <row r="912" spans="2:4" s="30" customFormat="1" ht="19">
      <c r="B912" s="144" t="s">
        <v>81</v>
      </c>
      <c r="C912" s="145">
        <v>0.52152777777777781</v>
      </c>
      <c r="D912" s="144" t="s">
        <v>1157</v>
      </c>
    </row>
    <row r="913" spans="2:4" s="30" customFormat="1" ht="19">
      <c r="B913" s="144" t="s">
        <v>1134</v>
      </c>
      <c r="D913" s="144" t="s">
        <v>1158</v>
      </c>
    </row>
    <row r="914" spans="2:4" s="30" customFormat="1" ht="19">
      <c r="B914" s="144" t="s">
        <v>1126</v>
      </c>
      <c r="D914" s="146"/>
    </row>
    <row r="915" spans="2:4" s="30" customFormat="1" ht="19">
      <c r="B915" s="144" t="s">
        <v>1155</v>
      </c>
      <c r="D915" s="144" t="s">
        <v>1159</v>
      </c>
    </row>
    <row r="916" spans="2:4" s="30" customFormat="1" ht="19">
      <c r="D916" s="144" t="s">
        <v>778</v>
      </c>
    </row>
    <row r="917" spans="2:4" s="30" customFormat="1" ht="23">
      <c r="B917" s="142" t="s">
        <v>1160</v>
      </c>
      <c r="C917" s="143">
        <v>45730</v>
      </c>
      <c r="D917" s="144" t="s">
        <v>1161</v>
      </c>
    </row>
    <row r="918" spans="2:4" s="30" customFormat="1" ht="19">
      <c r="B918" s="144" t="s">
        <v>84</v>
      </c>
      <c r="C918" s="145">
        <v>0.57986111111111116</v>
      </c>
      <c r="D918" s="144" t="s">
        <v>1162</v>
      </c>
    </row>
    <row r="919" spans="2:4" s="30" customFormat="1" ht="19">
      <c r="B919" s="144" t="s">
        <v>754</v>
      </c>
      <c r="D919" s="144" t="s">
        <v>1163</v>
      </c>
    </row>
    <row r="920" spans="2:4" s="30" customFormat="1" ht="19">
      <c r="B920" s="144" t="s">
        <v>1126</v>
      </c>
      <c r="D920" s="146"/>
    </row>
    <row r="921" spans="2:4" s="30" customFormat="1" ht="19">
      <c r="B921" s="144" t="s">
        <v>1140</v>
      </c>
      <c r="D921" s="144" t="s">
        <v>1164</v>
      </c>
    </row>
    <row r="922" spans="2:4" s="30" customFormat="1" ht="19">
      <c r="D922" s="144" t="s">
        <v>686</v>
      </c>
    </row>
    <row r="923" spans="2:4" s="30" customFormat="1" ht="23">
      <c r="B923" s="142" t="s">
        <v>1165</v>
      </c>
      <c r="C923" s="143">
        <v>45729</v>
      </c>
      <c r="D923" s="144" t="s">
        <v>1167</v>
      </c>
    </row>
    <row r="924" spans="2:4" s="30" customFormat="1" ht="19">
      <c r="B924" s="144" t="s">
        <v>81</v>
      </c>
      <c r="C924" s="145">
        <v>0.5180555555555556</v>
      </c>
      <c r="D924" s="144" t="s">
        <v>1168</v>
      </c>
    </row>
    <row r="925" spans="2:4" s="30" customFormat="1" ht="19">
      <c r="B925" s="144" t="s">
        <v>1139</v>
      </c>
      <c r="D925" s="144" t="s">
        <v>1169</v>
      </c>
    </row>
    <row r="926" spans="2:4" s="30" customFormat="1" ht="19">
      <c r="B926" s="144" t="s">
        <v>1126</v>
      </c>
      <c r="D926" s="146"/>
    </row>
    <row r="927" spans="2:4" s="30" customFormat="1" ht="19">
      <c r="B927" s="144" t="s">
        <v>1166</v>
      </c>
      <c r="D927" s="144" t="s">
        <v>1170</v>
      </c>
    </row>
    <row r="928" spans="2:4" s="30" customFormat="1" ht="19">
      <c r="D928" s="144" t="s">
        <v>1171</v>
      </c>
    </row>
    <row r="929" spans="2:4" s="30" customFormat="1" ht="23">
      <c r="B929" s="142" t="s">
        <v>639</v>
      </c>
      <c r="C929" s="143">
        <v>45728</v>
      </c>
      <c r="D929" s="144" t="s">
        <v>112</v>
      </c>
    </row>
    <row r="930" spans="2:4" s="30" customFormat="1" ht="19">
      <c r="B930" s="144" t="s">
        <v>81</v>
      </c>
      <c r="C930" s="145">
        <v>0.46111111111111114</v>
      </c>
      <c r="D930" s="144" t="s">
        <v>113</v>
      </c>
    </row>
    <row r="931" spans="2:4" s="30" customFormat="1" ht="19">
      <c r="B931" s="144" t="s">
        <v>766</v>
      </c>
      <c r="D931" s="144" t="s">
        <v>114</v>
      </c>
    </row>
    <row r="932" spans="2:4" s="30" customFormat="1" ht="19">
      <c r="B932" s="144" t="s">
        <v>1126</v>
      </c>
      <c r="D932" s="146"/>
    </row>
    <row r="933" spans="2:4" s="30" customFormat="1" ht="19">
      <c r="B933" s="144" t="s">
        <v>1166</v>
      </c>
      <c r="D933" s="144" t="s">
        <v>115</v>
      </c>
    </row>
    <row r="934" spans="2:4" s="30" customFormat="1" ht="19">
      <c r="D934" s="144" t="s">
        <v>116</v>
      </c>
    </row>
    <row r="935" spans="2:4" s="30" customFormat="1" ht="23">
      <c r="B935" s="142" t="s">
        <v>1172</v>
      </c>
      <c r="C935" s="143">
        <v>45727</v>
      </c>
      <c r="D935" s="144" t="s">
        <v>1174</v>
      </c>
    </row>
    <row r="936" spans="2:4" s="30" customFormat="1" ht="19">
      <c r="B936" s="144" t="s">
        <v>81</v>
      </c>
      <c r="C936" s="145">
        <v>0.62569444444444444</v>
      </c>
      <c r="D936" s="144" t="s">
        <v>1175</v>
      </c>
    </row>
    <row r="937" spans="2:4" s="30" customFormat="1" ht="19">
      <c r="B937" s="144" t="s">
        <v>1139</v>
      </c>
      <c r="D937" s="144" t="s">
        <v>1176</v>
      </c>
    </row>
    <row r="938" spans="2:4" s="30" customFormat="1" ht="19">
      <c r="B938" s="144" t="s">
        <v>1126</v>
      </c>
      <c r="D938" s="146"/>
    </row>
    <row r="939" spans="2:4" s="30" customFormat="1" ht="19">
      <c r="B939" s="144" t="s">
        <v>1173</v>
      </c>
      <c r="D939" s="144" t="s">
        <v>1177</v>
      </c>
    </row>
    <row r="940" spans="2:4" s="30" customFormat="1" ht="19">
      <c r="D940" s="144" t="s">
        <v>1178</v>
      </c>
    </row>
    <row r="941" spans="2:4" s="30" customFormat="1" ht="23">
      <c r="B941" s="142" t="s">
        <v>1179</v>
      </c>
      <c r="C941" s="143">
        <v>45726</v>
      </c>
      <c r="D941" s="144" t="s">
        <v>1181</v>
      </c>
    </row>
    <row r="942" spans="2:4" s="30" customFormat="1" ht="19">
      <c r="B942" s="144" t="s">
        <v>81</v>
      </c>
      <c r="C942" s="145">
        <v>0.70138888888888884</v>
      </c>
      <c r="D942" s="144" t="s">
        <v>1182</v>
      </c>
    </row>
    <row r="943" spans="2:4" s="30" customFormat="1" ht="19">
      <c r="B943" s="144" t="s">
        <v>766</v>
      </c>
      <c r="D943" s="144" t="s">
        <v>1183</v>
      </c>
    </row>
    <row r="944" spans="2:4" s="30" customFormat="1" ht="19">
      <c r="B944" s="144" t="s">
        <v>1126</v>
      </c>
      <c r="D944" s="146"/>
    </row>
    <row r="945" spans="2:4" s="30" customFormat="1" ht="19">
      <c r="B945" s="144" t="s">
        <v>1180</v>
      </c>
      <c r="D945" s="144" t="s">
        <v>1184</v>
      </c>
    </row>
    <row r="946" spans="2:4" s="30" customFormat="1" ht="19">
      <c r="D946" s="144" t="s">
        <v>1185</v>
      </c>
    </row>
    <row r="947" spans="2:4" s="30" customFormat="1" ht="23">
      <c r="B947" s="142" t="s">
        <v>1186</v>
      </c>
      <c r="C947" s="143">
        <v>45723</v>
      </c>
      <c r="D947" s="144" t="s">
        <v>943</v>
      </c>
    </row>
    <row r="948" spans="2:4" s="30" customFormat="1" ht="19">
      <c r="B948" s="144" t="s">
        <v>81</v>
      </c>
      <c r="C948" s="145">
        <v>0.65208333333333335</v>
      </c>
      <c r="D948" s="144" t="s">
        <v>944</v>
      </c>
    </row>
    <row r="949" spans="2:4" s="30" customFormat="1" ht="19">
      <c r="B949" s="144" t="s">
        <v>754</v>
      </c>
      <c r="D949" s="144" t="s">
        <v>1187</v>
      </c>
    </row>
    <row r="950" spans="2:4" s="30" customFormat="1" ht="19">
      <c r="B950" s="144" t="s">
        <v>1126</v>
      </c>
      <c r="D950" s="146"/>
    </row>
    <row r="951" spans="2:4" s="30" customFormat="1" ht="19">
      <c r="B951" s="144" t="s">
        <v>1173</v>
      </c>
      <c r="D951" s="144" t="s">
        <v>1188</v>
      </c>
    </row>
    <row r="952" spans="2:4" s="30" customFormat="1" ht="19">
      <c r="D952" s="144" t="s">
        <v>947</v>
      </c>
    </row>
    <row r="953" spans="2:4" s="30" customFormat="1" ht="23">
      <c r="B953" s="142" t="s">
        <v>1189</v>
      </c>
      <c r="C953" s="143">
        <v>45722</v>
      </c>
      <c r="D953" s="144" t="s">
        <v>943</v>
      </c>
    </row>
    <row r="954" spans="2:4" s="30" customFormat="1" ht="19">
      <c r="B954" s="144" t="s">
        <v>81</v>
      </c>
      <c r="C954" s="145">
        <v>0.73055555555555551</v>
      </c>
      <c r="D954" s="144" t="s">
        <v>944</v>
      </c>
    </row>
    <row r="955" spans="2:4" s="30" customFormat="1" ht="19">
      <c r="B955" s="144" t="s">
        <v>1134</v>
      </c>
      <c r="D955" s="144" t="s">
        <v>1187</v>
      </c>
    </row>
    <row r="956" spans="2:4" s="30" customFormat="1" ht="19">
      <c r="B956" s="144" t="s">
        <v>1126</v>
      </c>
      <c r="D956" s="146"/>
    </row>
    <row r="957" spans="2:4" s="30" customFormat="1" ht="19">
      <c r="B957" s="144" t="s">
        <v>1155</v>
      </c>
      <c r="D957" s="144" t="s">
        <v>1190</v>
      </c>
    </row>
    <row r="958" spans="2:4" s="30" customFormat="1" ht="19">
      <c r="D958" s="144" t="s">
        <v>947</v>
      </c>
    </row>
    <row r="959" spans="2:4" s="30" customFormat="1" ht="23">
      <c r="B959" s="142" t="s">
        <v>1191</v>
      </c>
      <c r="C959" s="143">
        <v>45721</v>
      </c>
      <c r="D959" s="144" t="s">
        <v>1192</v>
      </c>
    </row>
    <row r="960" spans="2:4" s="30" customFormat="1" ht="19">
      <c r="B960" s="144" t="s">
        <v>81</v>
      </c>
      <c r="C960" s="145">
        <v>0.65416666666666667</v>
      </c>
      <c r="D960" s="144" t="s">
        <v>1193</v>
      </c>
    </row>
    <row r="961" spans="2:4" s="30" customFormat="1" ht="19">
      <c r="B961" s="144" t="s">
        <v>766</v>
      </c>
      <c r="D961" s="144" t="s">
        <v>1194</v>
      </c>
    </row>
    <row r="962" spans="2:4" s="30" customFormat="1" ht="19">
      <c r="B962" s="144" t="s">
        <v>1126</v>
      </c>
      <c r="D962" s="146"/>
    </row>
    <row r="963" spans="2:4" s="30" customFormat="1" ht="19">
      <c r="B963" s="144" t="s">
        <v>1180</v>
      </c>
      <c r="D963" s="144" t="s">
        <v>1195</v>
      </c>
    </row>
    <row r="964" spans="2:4" s="30" customFormat="1" ht="19">
      <c r="D964" s="144" t="s">
        <v>1196</v>
      </c>
    </row>
    <row r="965" spans="2:4" s="30" customFormat="1" ht="23">
      <c r="B965" s="142" t="s">
        <v>1197</v>
      </c>
      <c r="C965" s="143">
        <v>45720</v>
      </c>
      <c r="D965" s="144" t="s">
        <v>1199</v>
      </c>
    </row>
    <row r="966" spans="2:4" s="30" customFormat="1" ht="19">
      <c r="B966" s="144" t="s">
        <v>81</v>
      </c>
      <c r="C966" s="145">
        <v>0.65208333333333335</v>
      </c>
      <c r="D966" s="144" t="s">
        <v>1200</v>
      </c>
    </row>
    <row r="967" spans="2:4" s="30" customFormat="1" ht="19">
      <c r="B967" s="144" t="s">
        <v>766</v>
      </c>
      <c r="D967" s="144" t="s">
        <v>1201</v>
      </c>
    </row>
    <row r="968" spans="2:4" s="30" customFormat="1" ht="19">
      <c r="B968" s="144" t="s">
        <v>1126</v>
      </c>
      <c r="D968" s="146"/>
    </row>
    <row r="969" spans="2:4" s="30" customFormat="1" ht="19">
      <c r="B969" s="144" t="s">
        <v>1198</v>
      </c>
      <c r="D969" s="144" t="s">
        <v>1202</v>
      </c>
    </row>
    <row r="970" spans="2:4" s="30" customFormat="1" ht="19">
      <c r="D970" s="144" t="s">
        <v>1203</v>
      </c>
    </row>
    <row r="971" spans="2:4" s="30" customFormat="1" ht="23">
      <c r="B971" s="142" t="s">
        <v>753</v>
      </c>
      <c r="C971" s="143">
        <v>45714</v>
      </c>
      <c r="D971" s="144" t="s">
        <v>634</v>
      </c>
    </row>
    <row r="972" spans="2:4" s="30" customFormat="1" ht="19">
      <c r="B972" s="144" t="s">
        <v>81</v>
      </c>
      <c r="C972" s="145">
        <v>0.50972222222222219</v>
      </c>
      <c r="D972" s="144" t="s">
        <v>756</v>
      </c>
    </row>
    <row r="973" spans="2:4" s="30" customFormat="1" ht="19">
      <c r="B973" s="144" t="s">
        <v>754</v>
      </c>
      <c r="D973" s="144" t="s">
        <v>636</v>
      </c>
    </row>
    <row r="974" spans="2:4" s="30" customFormat="1" ht="19">
      <c r="B974" s="144" t="s">
        <v>525</v>
      </c>
      <c r="D974" s="146"/>
    </row>
    <row r="975" spans="2:4" s="30" customFormat="1" ht="19">
      <c r="B975" s="144" t="s">
        <v>755</v>
      </c>
      <c r="D975" s="144" t="s">
        <v>757</v>
      </c>
    </row>
    <row r="976" spans="2:4" s="30" customFormat="1" ht="19">
      <c r="D976" s="144" t="s">
        <v>686</v>
      </c>
    </row>
    <row r="977" spans="2:4" s="30" customFormat="1" ht="23">
      <c r="B977" s="142" t="s">
        <v>758</v>
      </c>
      <c r="C977" s="143">
        <v>45713</v>
      </c>
      <c r="D977" s="144" t="s">
        <v>760</v>
      </c>
    </row>
    <row r="978" spans="2:4" s="30" customFormat="1" ht="19">
      <c r="B978" s="144" t="s">
        <v>81</v>
      </c>
      <c r="C978" s="145">
        <v>0.66666666666666663</v>
      </c>
      <c r="D978" s="144" t="s">
        <v>761</v>
      </c>
    </row>
    <row r="979" spans="2:4" s="30" customFormat="1" ht="19">
      <c r="B979" s="144" t="s">
        <v>532</v>
      </c>
      <c r="D979" s="144" t="s">
        <v>762</v>
      </c>
    </row>
    <row r="980" spans="2:4" s="30" customFormat="1" ht="19">
      <c r="B980" s="144" t="s">
        <v>525</v>
      </c>
      <c r="D980" s="146"/>
    </row>
    <row r="981" spans="2:4" s="30" customFormat="1" ht="19">
      <c r="B981" s="144" t="s">
        <v>759</v>
      </c>
      <c r="D981" s="144" t="s">
        <v>763</v>
      </c>
    </row>
    <row r="982" spans="2:4" s="30" customFormat="1" ht="19">
      <c r="D982" s="144" t="s">
        <v>764</v>
      </c>
    </row>
    <row r="983" spans="2:4" s="30" customFormat="1" ht="23">
      <c r="B983" s="142" t="s">
        <v>765</v>
      </c>
      <c r="C983" s="143">
        <v>45713</v>
      </c>
      <c r="D983" s="144" t="s">
        <v>767</v>
      </c>
    </row>
    <row r="984" spans="2:4" s="30" customFormat="1" ht="19">
      <c r="B984" s="144" t="s">
        <v>81</v>
      </c>
      <c r="C984" s="145">
        <v>0.50555555555555554</v>
      </c>
      <c r="D984" s="144" t="s">
        <v>768</v>
      </c>
    </row>
    <row r="985" spans="2:4" s="30" customFormat="1" ht="19">
      <c r="B985" s="144" t="s">
        <v>766</v>
      </c>
      <c r="D985" s="144" t="s">
        <v>769</v>
      </c>
    </row>
    <row r="986" spans="2:4" s="30" customFormat="1" ht="19">
      <c r="B986" s="144" t="s">
        <v>525</v>
      </c>
      <c r="D986" s="146"/>
    </row>
    <row r="987" spans="2:4" s="30" customFormat="1" ht="19">
      <c r="B987" s="144" t="s">
        <v>755</v>
      </c>
      <c r="D987" s="144" t="s">
        <v>770</v>
      </c>
    </row>
    <row r="988" spans="2:4" s="30" customFormat="1" ht="19">
      <c r="D988" s="144" t="s">
        <v>771</v>
      </c>
    </row>
    <row r="989" spans="2:4" s="30" customFormat="1" ht="23">
      <c r="B989" s="142" t="s">
        <v>772</v>
      </c>
      <c r="C989" s="143">
        <v>45709</v>
      </c>
      <c r="D989" s="144" t="s">
        <v>774</v>
      </c>
    </row>
    <row r="990" spans="2:4" s="30" customFormat="1" ht="19">
      <c r="B990" s="144" t="s">
        <v>81</v>
      </c>
      <c r="C990" s="145">
        <v>0.50069444444444444</v>
      </c>
      <c r="D990" s="144" t="s">
        <v>775</v>
      </c>
    </row>
    <row r="991" spans="2:4" s="30" customFormat="1" ht="19">
      <c r="B991" s="144" t="s">
        <v>570</v>
      </c>
      <c r="D991" s="144" t="s">
        <v>776</v>
      </c>
    </row>
    <row r="992" spans="2:4" s="30" customFormat="1" ht="19">
      <c r="B992" s="144" t="s">
        <v>525</v>
      </c>
      <c r="D992" s="146"/>
    </row>
    <row r="993" spans="2:4" s="30" customFormat="1" ht="19">
      <c r="B993" s="144" t="s">
        <v>773</v>
      </c>
      <c r="D993" s="144" t="s">
        <v>777</v>
      </c>
    </row>
    <row r="994" spans="2:4" s="30" customFormat="1" ht="19">
      <c r="D994" s="144" t="s">
        <v>778</v>
      </c>
    </row>
    <row r="995" spans="2:4" s="30" customFormat="1" ht="23">
      <c r="B995" s="142" t="s">
        <v>779</v>
      </c>
      <c r="C995" s="143">
        <v>45708</v>
      </c>
      <c r="D995" s="144" t="s">
        <v>780</v>
      </c>
    </row>
    <row r="996" spans="2:4" s="30" customFormat="1" ht="19">
      <c r="B996" s="144" t="s">
        <v>81</v>
      </c>
      <c r="C996" s="145">
        <v>0.7368055555555556</v>
      </c>
      <c r="D996" s="144" t="s">
        <v>781</v>
      </c>
    </row>
    <row r="997" spans="2:4" s="30" customFormat="1" ht="19">
      <c r="B997" s="144" t="s">
        <v>570</v>
      </c>
      <c r="D997" s="144" t="s">
        <v>782</v>
      </c>
    </row>
    <row r="998" spans="2:4" s="30" customFormat="1" ht="19">
      <c r="B998" s="144" t="s">
        <v>525</v>
      </c>
      <c r="D998" s="146"/>
    </row>
    <row r="999" spans="2:4" s="30" customFormat="1" ht="19">
      <c r="B999" s="144" t="s">
        <v>773</v>
      </c>
      <c r="D999" s="144" t="s">
        <v>783</v>
      </c>
    </row>
    <row r="1000" spans="2:4" s="30" customFormat="1" ht="19">
      <c r="D1000" s="144" t="s">
        <v>784</v>
      </c>
    </row>
    <row r="1001" spans="2:4" s="30" customFormat="1" ht="23">
      <c r="B1001" s="142" t="s">
        <v>753</v>
      </c>
      <c r="C1001" s="143">
        <v>45707</v>
      </c>
      <c r="D1001" s="144" t="s">
        <v>653</v>
      </c>
    </row>
    <row r="1002" spans="2:4" s="30" customFormat="1" ht="19">
      <c r="B1002" s="144" t="s">
        <v>81</v>
      </c>
      <c r="C1002" s="145">
        <v>0.50972222222222219</v>
      </c>
      <c r="D1002" s="144" t="s">
        <v>654</v>
      </c>
    </row>
    <row r="1003" spans="2:4" s="30" customFormat="1" ht="19">
      <c r="B1003" s="144" t="s">
        <v>754</v>
      </c>
      <c r="D1003" s="144" t="s">
        <v>785</v>
      </c>
    </row>
    <row r="1004" spans="2:4" s="30" customFormat="1" ht="19">
      <c r="B1004" s="144" t="s">
        <v>525</v>
      </c>
      <c r="D1004" s="146"/>
    </row>
    <row r="1005" spans="2:4" s="30" customFormat="1" ht="19">
      <c r="B1005" s="144" t="s">
        <v>755</v>
      </c>
      <c r="D1005" s="144" t="s">
        <v>786</v>
      </c>
    </row>
    <row r="1006" spans="2:4" s="30" customFormat="1" ht="19">
      <c r="D1006" s="144" t="s">
        <v>638</v>
      </c>
    </row>
    <row r="1007" spans="2:4" s="30" customFormat="1" ht="23">
      <c r="B1007" s="142" t="s">
        <v>787</v>
      </c>
      <c r="C1007" s="143">
        <v>45707</v>
      </c>
      <c r="D1007" s="144" t="s">
        <v>780</v>
      </c>
    </row>
    <row r="1008" spans="2:4" s="30" customFormat="1" ht="19">
      <c r="B1008" s="144" t="s">
        <v>81</v>
      </c>
      <c r="C1008" s="145">
        <v>0.49652777777777779</v>
      </c>
      <c r="D1008" s="144" t="s">
        <v>781</v>
      </c>
    </row>
    <row r="1009" spans="2:4" s="30" customFormat="1" ht="19">
      <c r="B1009" s="144" t="s">
        <v>570</v>
      </c>
      <c r="D1009" s="144" t="s">
        <v>782</v>
      </c>
    </row>
    <row r="1010" spans="2:4" s="30" customFormat="1" ht="19">
      <c r="B1010" s="144" t="s">
        <v>525</v>
      </c>
      <c r="D1010" s="146"/>
    </row>
    <row r="1011" spans="2:4" s="30" customFormat="1" ht="19">
      <c r="B1011" s="144" t="s">
        <v>755</v>
      </c>
      <c r="D1011" s="144" t="s">
        <v>788</v>
      </c>
    </row>
    <row r="1012" spans="2:4" s="30" customFormat="1" ht="19">
      <c r="D1012" s="144" t="s">
        <v>784</v>
      </c>
    </row>
    <row r="1013" spans="2:4" s="30" customFormat="1" ht="23">
      <c r="B1013" s="142" t="s">
        <v>789</v>
      </c>
      <c r="C1013" s="143">
        <v>45706</v>
      </c>
      <c r="D1013" s="144" t="s">
        <v>790</v>
      </c>
    </row>
    <row r="1014" spans="2:4" s="30" customFormat="1" ht="19">
      <c r="B1014" s="144" t="s">
        <v>81</v>
      </c>
      <c r="C1014" s="145">
        <v>0.50208333333333333</v>
      </c>
      <c r="D1014" s="144" t="s">
        <v>791</v>
      </c>
    </row>
    <row r="1015" spans="2:4" s="30" customFormat="1" ht="19">
      <c r="B1015" s="144" t="s">
        <v>766</v>
      </c>
      <c r="D1015" s="144" t="s">
        <v>792</v>
      </c>
    </row>
    <row r="1016" spans="2:4" s="30" customFormat="1" ht="19">
      <c r="B1016" s="144" t="s">
        <v>525</v>
      </c>
      <c r="D1016" s="146"/>
    </row>
    <row r="1017" spans="2:4" s="30" customFormat="1" ht="19">
      <c r="B1017" s="144" t="s">
        <v>755</v>
      </c>
      <c r="D1017" s="144" t="s">
        <v>793</v>
      </c>
    </row>
    <row r="1018" spans="2:4" s="30" customFormat="1" ht="19">
      <c r="D1018" s="144" t="s">
        <v>686</v>
      </c>
    </row>
    <row r="1019" spans="2:4" s="30" customFormat="1" ht="23">
      <c r="B1019" s="142" t="s">
        <v>787</v>
      </c>
      <c r="C1019" s="143">
        <v>45702</v>
      </c>
      <c r="D1019" s="144" t="s">
        <v>794</v>
      </c>
    </row>
    <row r="1020" spans="2:4" s="30" customFormat="1" ht="19">
      <c r="B1020" s="144" t="s">
        <v>81</v>
      </c>
      <c r="C1020" s="145">
        <v>0.4548611111111111</v>
      </c>
      <c r="D1020" s="144" t="s">
        <v>795</v>
      </c>
    </row>
    <row r="1021" spans="2:4" s="30" customFormat="1" ht="19">
      <c r="B1021" s="144" t="s">
        <v>570</v>
      </c>
      <c r="D1021" s="144" t="s">
        <v>796</v>
      </c>
    </row>
    <row r="1022" spans="2:4" s="30" customFormat="1" ht="19">
      <c r="B1022" s="144" t="s">
        <v>525</v>
      </c>
      <c r="D1022" s="146"/>
    </row>
    <row r="1023" spans="2:4" s="30" customFormat="1" ht="19">
      <c r="B1023" s="144" t="s">
        <v>755</v>
      </c>
      <c r="D1023" s="144" t="s">
        <v>797</v>
      </c>
    </row>
    <row r="1024" spans="2:4" s="30" customFormat="1" ht="19">
      <c r="D1024" s="144" t="s">
        <v>798</v>
      </c>
    </row>
    <row r="1025" spans="2:4" s="30" customFormat="1" ht="23">
      <c r="B1025" s="142" t="s">
        <v>799</v>
      </c>
      <c r="C1025" s="143">
        <v>45701</v>
      </c>
      <c r="D1025" s="144" t="s">
        <v>801</v>
      </c>
    </row>
    <row r="1026" spans="2:4" s="30" customFormat="1" ht="19">
      <c r="B1026" s="144" t="s">
        <v>81</v>
      </c>
      <c r="C1026" s="145">
        <v>0.54236111111111107</v>
      </c>
      <c r="D1026" s="144" t="s">
        <v>802</v>
      </c>
    </row>
    <row r="1027" spans="2:4" s="30" customFormat="1" ht="19">
      <c r="B1027" s="144" t="s">
        <v>766</v>
      </c>
      <c r="D1027" s="144" t="s">
        <v>803</v>
      </c>
    </row>
    <row r="1028" spans="2:4" s="30" customFormat="1" ht="19">
      <c r="B1028" s="144" t="s">
        <v>525</v>
      </c>
      <c r="D1028" s="146"/>
    </row>
    <row r="1029" spans="2:4" s="30" customFormat="1" ht="19">
      <c r="B1029" s="144" t="s">
        <v>800</v>
      </c>
      <c r="D1029" s="144" t="s">
        <v>804</v>
      </c>
    </row>
    <row r="1030" spans="2:4" s="30" customFormat="1" ht="19">
      <c r="D1030" s="144" t="s">
        <v>805</v>
      </c>
    </row>
    <row r="1031" spans="2:4" s="30" customFormat="1" ht="23">
      <c r="B1031" s="142" t="s">
        <v>806</v>
      </c>
      <c r="C1031" s="143">
        <v>45700</v>
      </c>
      <c r="D1031" s="144" t="s">
        <v>809</v>
      </c>
    </row>
    <row r="1032" spans="2:4" s="30" customFormat="1" ht="19">
      <c r="B1032" s="144" t="s">
        <v>84</v>
      </c>
      <c r="C1032" s="145">
        <v>0.7993055555555556</v>
      </c>
      <c r="D1032" s="144" t="s">
        <v>810</v>
      </c>
    </row>
    <row r="1033" spans="2:4" s="30" customFormat="1" ht="19">
      <c r="B1033" s="144" t="s">
        <v>807</v>
      </c>
      <c r="D1033" s="144" t="s">
        <v>811</v>
      </c>
    </row>
    <row r="1034" spans="2:4" s="30" customFormat="1" ht="19">
      <c r="B1034" s="144" t="s">
        <v>525</v>
      </c>
      <c r="D1034" s="146"/>
    </row>
    <row r="1035" spans="2:4" s="30" customFormat="1" ht="19">
      <c r="B1035" s="144" t="s">
        <v>808</v>
      </c>
      <c r="D1035" s="144" t="s">
        <v>812</v>
      </c>
    </row>
    <row r="1036" spans="2:4" s="30" customFormat="1" ht="19">
      <c r="D1036" s="144" t="s">
        <v>813</v>
      </c>
    </row>
    <row r="1037" spans="2:4" s="30" customFormat="1" ht="23">
      <c r="B1037" s="142" t="s">
        <v>814</v>
      </c>
      <c r="C1037" s="143">
        <v>45700</v>
      </c>
      <c r="D1037" s="144" t="s">
        <v>163</v>
      </c>
    </row>
    <row r="1038" spans="2:4" s="30" customFormat="1" ht="19">
      <c r="B1038" s="144" t="s">
        <v>81</v>
      </c>
      <c r="C1038" s="145">
        <v>0.66666666666666663</v>
      </c>
      <c r="D1038" s="144" t="s">
        <v>164</v>
      </c>
    </row>
    <row r="1039" spans="2:4" s="30" customFormat="1" ht="19">
      <c r="B1039" s="144" t="s">
        <v>524</v>
      </c>
      <c r="D1039" s="144" t="s">
        <v>165</v>
      </c>
    </row>
    <row r="1040" spans="2:4" s="30" customFormat="1" ht="19">
      <c r="B1040" s="144" t="s">
        <v>525</v>
      </c>
      <c r="D1040" s="146"/>
    </row>
    <row r="1041" spans="2:4" s="30" customFormat="1" ht="19">
      <c r="B1041" s="144" t="s">
        <v>808</v>
      </c>
      <c r="D1041" s="144" t="s">
        <v>166</v>
      </c>
    </row>
    <row r="1042" spans="2:4" s="30" customFormat="1" ht="19">
      <c r="D1042" s="144" t="s">
        <v>167</v>
      </c>
    </row>
    <row r="1043" spans="2:4" s="30" customFormat="1" ht="23">
      <c r="B1043" s="142" t="s">
        <v>815</v>
      </c>
      <c r="C1043" s="143">
        <v>45700</v>
      </c>
      <c r="D1043" s="144" t="s">
        <v>816</v>
      </c>
    </row>
    <row r="1044" spans="2:4" s="30" customFormat="1" ht="19">
      <c r="B1044" s="144" t="s">
        <v>81</v>
      </c>
      <c r="C1044" s="145">
        <v>0.5805555555555556</v>
      </c>
      <c r="D1044" s="144" t="s">
        <v>817</v>
      </c>
    </row>
    <row r="1045" spans="2:4" s="30" customFormat="1" ht="19">
      <c r="B1045" s="144" t="s">
        <v>524</v>
      </c>
      <c r="D1045" s="144" t="s">
        <v>818</v>
      </c>
    </row>
    <row r="1046" spans="2:4" s="30" customFormat="1" ht="19">
      <c r="B1046" s="144" t="s">
        <v>525</v>
      </c>
      <c r="D1046" s="146"/>
    </row>
    <row r="1047" spans="2:4" s="30" customFormat="1" ht="19">
      <c r="B1047" s="144" t="s">
        <v>808</v>
      </c>
      <c r="D1047" s="144" t="s">
        <v>819</v>
      </c>
    </row>
    <row r="1048" spans="2:4" s="30" customFormat="1" ht="19">
      <c r="D1048" s="144" t="s">
        <v>820</v>
      </c>
    </row>
    <row r="1049" spans="2:4" s="30" customFormat="1" ht="23">
      <c r="B1049" s="142" t="s">
        <v>814</v>
      </c>
      <c r="C1049" s="143">
        <v>45699</v>
      </c>
      <c r="D1049" s="144" t="s">
        <v>274</v>
      </c>
    </row>
    <row r="1050" spans="2:4" s="30" customFormat="1" ht="19">
      <c r="B1050" s="144" t="s">
        <v>81</v>
      </c>
      <c r="C1050" s="145">
        <v>0.69097222222222221</v>
      </c>
      <c r="D1050" s="144" t="s">
        <v>275</v>
      </c>
    </row>
    <row r="1051" spans="2:4" s="30" customFormat="1" ht="19">
      <c r="B1051" s="144" t="s">
        <v>524</v>
      </c>
      <c r="D1051" s="144" t="s">
        <v>276</v>
      </c>
    </row>
    <row r="1052" spans="2:4" s="30" customFormat="1" ht="19">
      <c r="B1052" s="144" t="s">
        <v>525</v>
      </c>
      <c r="D1052" s="146"/>
    </row>
    <row r="1053" spans="2:4" s="30" customFormat="1" ht="19">
      <c r="B1053" s="144" t="s">
        <v>800</v>
      </c>
      <c r="D1053" s="144" t="s">
        <v>821</v>
      </c>
    </row>
    <row r="1054" spans="2:4" s="30" customFormat="1" ht="19">
      <c r="D1054" s="144" t="s">
        <v>278</v>
      </c>
    </row>
    <row r="1055" spans="2:4" s="30" customFormat="1" ht="23">
      <c r="B1055" s="142" t="s">
        <v>822</v>
      </c>
      <c r="C1055" s="143">
        <v>45699</v>
      </c>
      <c r="D1055" s="144" t="s">
        <v>823</v>
      </c>
    </row>
    <row r="1056" spans="2:4" s="30" customFormat="1" ht="19">
      <c r="B1056" s="144" t="s">
        <v>81</v>
      </c>
      <c r="C1056" s="145">
        <v>0.62777777777777777</v>
      </c>
      <c r="D1056" s="144" t="s">
        <v>824</v>
      </c>
    </row>
    <row r="1057" spans="2:4" s="30" customFormat="1" ht="19">
      <c r="B1057" s="144" t="s">
        <v>253</v>
      </c>
      <c r="D1057" s="144" t="s">
        <v>825</v>
      </c>
    </row>
    <row r="1058" spans="2:4" s="30" customFormat="1" ht="19">
      <c r="B1058" s="144" t="s">
        <v>525</v>
      </c>
      <c r="D1058" s="146"/>
    </row>
    <row r="1059" spans="2:4" s="30" customFormat="1" ht="19">
      <c r="B1059" s="144" t="s">
        <v>526</v>
      </c>
      <c r="D1059" s="144" t="s">
        <v>826</v>
      </c>
    </row>
    <row r="1060" spans="2:4" s="30" customFormat="1" ht="19">
      <c r="D1060" s="144" t="s">
        <v>827</v>
      </c>
    </row>
    <row r="1061" spans="2:4" s="30" customFormat="1" ht="23">
      <c r="B1061" s="142" t="s">
        <v>828</v>
      </c>
      <c r="C1061" s="143">
        <v>45699</v>
      </c>
      <c r="D1061" s="144" t="s">
        <v>829</v>
      </c>
    </row>
    <row r="1062" spans="2:4" s="30" customFormat="1" ht="19">
      <c r="B1062" s="144" t="s">
        <v>81</v>
      </c>
      <c r="C1062" s="145">
        <v>0.59375</v>
      </c>
      <c r="D1062" s="144" t="s">
        <v>830</v>
      </c>
    </row>
    <row r="1063" spans="2:4" s="30" customFormat="1" ht="19">
      <c r="B1063" s="144" t="s">
        <v>524</v>
      </c>
      <c r="D1063" s="144" t="s">
        <v>831</v>
      </c>
    </row>
    <row r="1064" spans="2:4" s="30" customFormat="1" ht="19">
      <c r="B1064" s="144" t="s">
        <v>525</v>
      </c>
      <c r="D1064" s="146"/>
    </row>
    <row r="1065" spans="2:4" s="30" customFormat="1" ht="19">
      <c r="B1065" s="144" t="s">
        <v>800</v>
      </c>
      <c r="D1065" s="144" t="s">
        <v>832</v>
      </c>
    </row>
    <row r="1066" spans="2:4" s="30" customFormat="1" ht="19">
      <c r="D1066" s="144" t="s">
        <v>833</v>
      </c>
    </row>
    <row r="1067" spans="2:4" s="30" customFormat="1" ht="23">
      <c r="B1067" s="142" t="s">
        <v>834</v>
      </c>
      <c r="C1067" s="143">
        <v>45698</v>
      </c>
      <c r="D1067" s="144" t="s">
        <v>835</v>
      </c>
    </row>
    <row r="1068" spans="2:4" s="30" customFormat="1" ht="19">
      <c r="B1068" s="144" t="s">
        <v>81</v>
      </c>
      <c r="C1068" s="145">
        <v>0.73055555555555551</v>
      </c>
      <c r="D1068" s="144" t="s">
        <v>836</v>
      </c>
    </row>
    <row r="1069" spans="2:4" s="30" customFormat="1" ht="19">
      <c r="B1069" s="144" t="s">
        <v>524</v>
      </c>
      <c r="D1069" s="144" t="s">
        <v>837</v>
      </c>
    </row>
    <row r="1070" spans="2:4" s="30" customFormat="1" ht="19">
      <c r="B1070" s="144" t="s">
        <v>525</v>
      </c>
      <c r="D1070" s="146"/>
    </row>
    <row r="1071" spans="2:4" s="30" customFormat="1" ht="19">
      <c r="B1071" s="144" t="s">
        <v>526</v>
      </c>
      <c r="D1071" s="144" t="s">
        <v>838</v>
      </c>
    </row>
    <row r="1072" spans="2:4" s="30" customFormat="1" ht="19">
      <c r="D1072" s="144" t="s">
        <v>839</v>
      </c>
    </row>
    <row r="1073" spans="2:4" s="30" customFormat="1" ht="23">
      <c r="B1073" s="142" t="s">
        <v>523</v>
      </c>
      <c r="C1073" s="143">
        <v>45695</v>
      </c>
      <c r="D1073" s="144" t="s">
        <v>527</v>
      </c>
    </row>
    <row r="1074" spans="2:4" s="30" customFormat="1" ht="19">
      <c r="B1074" s="144" t="s">
        <v>81</v>
      </c>
      <c r="C1074" s="145">
        <v>0.68888888888888888</v>
      </c>
      <c r="D1074" s="144" t="s">
        <v>528</v>
      </c>
    </row>
    <row r="1075" spans="2:4" s="30" customFormat="1" ht="19">
      <c r="B1075" s="144" t="s">
        <v>524</v>
      </c>
      <c r="D1075" s="144" t="s">
        <v>529</v>
      </c>
    </row>
    <row r="1076" spans="2:4" s="30" customFormat="1" ht="19">
      <c r="B1076" s="144" t="s">
        <v>525</v>
      </c>
      <c r="D1076" s="146"/>
    </row>
    <row r="1077" spans="2:4" s="30" customFormat="1" ht="19">
      <c r="B1077" s="144" t="s">
        <v>526</v>
      </c>
      <c r="D1077" s="144" t="s">
        <v>846</v>
      </c>
    </row>
    <row r="1078" spans="2:4" s="30" customFormat="1" ht="19">
      <c r="D1078" s="144" t="s">
        <v>530</v>
      </c>
    </row>
    <row r="1079" spans="2:4" s="30" customFormat="1" ht="23">
      <c r="B1079" s="142" t="s">
        <v>531</v>
      </c>
      <c r="C1079" s="143">
        <v>45694</v>
      </c>
      <c r="D1079" s="144" t="s">
        <v>534</v>
      </c>
    </row>
    <row r="1080" spans="2:4" s="30" customFormat="1" ht="19">
      <c r="B1080" s="144" t="s">
        <v>81</v>
      </c>
      <c r="C1080" s="145">
        <v>0.65</v>
      </c>
      <c r="D1080" s="144" t="s">
        <v>535</v>
      </c>
    </row>
    <row r="1081" spans="2:4" s="30" customFormat="1" ht="19">
      <c r="B1081" s="144" t="s">
        <v>532</v>
      </c>
      <c r="D1081" s="144" t="s">
        <v>536</v>
      </c>
    </row>
    <row r="1082" spans="2:4" s="30" customFormat="1" ht="19">
      <c r="B1082" s="144" t="s">
        <v>525</v>
      </c>
      <c r="D1082" s="146"/>
    </row>
    <row r="1083" spans="2:4" s="30" customFormat="1" ht="19">
      <c r="B1083" s="144" t="s">
        <v>533</v>
      </c>
      <c r="D1083" s="144" t="s">
        <v>847</v>
      </c>
    </row>
    <row r="1084" spans="2:4" s="30" customFormat="1" ht="19">
      <c r="D1084" s="144" t="s">
        <v>537</v>
      </c>
    </row>
    <row r="1085" spans="2:4" s="30" customFormat="1" ht="23">
      <c r="B1085" s="142" t="s">
        <v>538</v>
      </c>
      <c r="C1085" s="143">
        <v>45692</v>
      </c>
      <c r="D1085" s="144" t="s">
        <v>540</v>
      </c>
    </row>
    <row r="1086" spans="2:4" s="30" customFormat="1" ht="19">
      <c r="B1086" s="144" t="s">
        <v>84</v>
      </c>
      <c r="C1086" s="145">
        <v>0.71458333333333335</v>
      </c>
      <c r="D1086" s="144" t="s">
        <v>541</v>
      </c>
    </row>
    <row r="1087" spans="2:4" s="30" customFormat="1" ht="19">
      <c r="B1087" s="144" t="s">
        <v>807</v>
      </c>
      <c r="D1087" s="144" t="s">
        <v>542</v>
      </c>
    </row>
    <row r="1088" spans="2:4" s="30" customFormat="1" ht="19">
      <c r="B1088" s="144" t="s">
        <v>525</v>
      </c>
      <c r="D1088" s="146"/>
    </row>
    <row r="1089" spans="2:4" s="30" customFormat="1" ht="19">
      <c r="B1089" s="144" t="s">
        <v>539</v>
      </c>
      <c r="D1089" s="144" t="s">
        <v>848</v>
      </c>
    </row>
    <row r="1090" spans="2:4" s="30" customFormat="1" ht="19">
      <c r="D1090" s="144" t="s">
        <v>543</v>
      </c>
    </row>
    <row r="1091" spans="2:4" s="30" customFormat="1" ht="23">
      <c r="B1091" s="142" t="s">
        <v>544</v>
      </c>
      <c r="C1091" s="143">
        <v>45688</v>
      </c>
      <c r="D1091" s="144" t="s">
        <v>547</v>
      </c>
    </row>
    <row r="1092" spans="2:4" s="30" customFormat="1" ht="19">
      <c r="B1092" s="144" t="s">
        <v>81</v>
      </c>
      <c r="C1092" s="145">
        <v>0.56388888888888888</v>
      </c>
      <c r="D1092" s="144" t="s">
        <v>548</v>
      </c>
    </row>
    <row r="1093" spans="2:4" s="30" customFormat="1" ht="19">
      <c r="B1093" s="144" t="s">
        <v>545</v>
      </c>
      <c r="D1093" s="144" t="s">
        <v>549</v>
      </c>
    </row>
    <row r="1094" spans="2:4" s="30" customFormat="1" ht="19">
      <c r="B1094" s="144" t="s">
        <v>525</v>
      </c>
      <c r="D1094" s="146"/>
    </row>
    <row r="1095" spans="2:4" s="30" customFormat="1" ht="19">
      <c r="B1095" s="144" t="s">
        <v>546</v>
      </c>
      <c r="D1095" s="144" t="s">
        <v>849</v>
      </c>
    </row>
    <row r="1096" spans="2:4" s="30" customFormat="1" ht="19">
      <c r="D1096" s="144" t="s">
        <v>550</v>
      </c>
    </row>
    <row r="1097" spans="2:4" s="30" customFormat="1" ht="23">
      <c r="B1097" s="142" t="s">
        <v>551</v>
      </c>
      <c r="C1097" s="143">
        <v>45686</v>
      </c>
      <c r="D1097" s="144" t="s">
        <v>204</v>
      </c>
    </row>
    <row r="1098" spans="2:4" s="30" customFormat="1" ht="19">
      <c r="B1098" s="144" t="s">
        <v>552</v>
      </c>
      <c r="C1098" s="145">
        <v>0.51041666666666663</v>
      </c>
      <c r="D1098" s="144" t="s">
        <v>205</v>
      </c>
    </row>
    <row r="1099" spans="2:4" s="30" customFormat="1" ht="19">
      <c r="B1099" s="144" t="s">
        <v>525</v>
      </c>
      <c r="D1099" s="144" t="s">
        <v>554</v>
      </c>
    </row>
    <row r="1100" spans="2:4" s="30" customFormat="1" ht="19">
      <c r="B1100" s="144" t="s">
        <v>553</v>
      </c>
      <c r="D1100" s="146"/>
    </row>
    <row r="1101" spans="2:4" s="30" customFormat="1" ht="19">
      <c r="D1101" s="144" t="s">
        <v>850</v>
      </c>
    </row>
    <row r="1102" spans="2:4" s="30" customFormat="1" ht="19">
      <c r="D1102" s="144" t="s">
        <v>207</v>
      </c>
    </row>
    <row r="1103" spans="2:4" s="30" customFormat="1" ht="23">
      <c r="B1103" s="142" t="s">
        <v>555</v>
      </c>
      <c r="C1103" s="143">
        <v>45685</v>
      </c>
      <c r="D1103" s="144" t="s">
        <v>557</v>
      </c>
    </row>
    <row r="1104" spans="2:4" s="30" customFormat="1" ht="19">
      <c r="B1104" s="144" t="s">
        <v>81</v>
      </c>
      <c r="C1104" s="145">
        <v>0.61041666666666672</v>
      </c>
      <c r="D1104" s="144" t="s">
        <v>558</v>
      </c>
    </row>
    <row r="1105" spans="2:4" s="30" customFormat="1" ht="19">
      <c r="B1105" s="144" t="s">
        <v>545</v>
      </c>
      <c r="D1105" s="144" t="s">
        <v>559</v>
      </c>
    </row>
    <row r="1106" spans="2:4" s="30" customFormat="1" ht="19">
      <c r="B1106" s="144" t="s">
        <v>525</v>
      </c>
      <c r="D1106" s="146"/>
    </row>
    <row r="1107" spans="2:4" s="30" customFormat="1" ht="19">
      <c r="B1107" s="144" t="s">
        <v>556</v>
      </c>
      <c r="D1107" s="144" t="s">
        <v>560</v>
      </c>
    </row>
    <row r="1108" spans="2:4" s="30" customFormat="1" ht="19">
      <c r="D1108" s="144" t="s">
        <v>561</v>
      </c>
    </row>
    <row r="1109" spans="2:4" s="30" customFormat="1" ht="23">
      <c r="B1109" s="142" t="s">
        <v>562</v>
      </c>
      <c r="C1109" s="143">
        <v>45685</v>
      </c>
      <c r="D1109" s="144" t="s">
        <v>406</v>
      </c>
    </row>
    <row r="1110" spans="2:4" s="30" customFormat="1" ht="19">
      <c r="B1110" s="144" t="s">
        <v>81</v>
      </c>
      <c r="C1110" s="145">
        <v>0.51041666666666663</v>
      </c>
      <c r="D1110" s="144" t="s">
        <v>407</v>
      </c>
    </row>
    <row r="1111" spans="2:4" s="30" customFormat="1" ht="19">
      <c r="B1111" s="144" t="s">
        <v>524</v>
      </c>
      <c r="D1111" s="144" t="s">
        <v>563</v>
      </c>
    </row>
    <row r="1112" spans="2:4" s="30" customFormat="1" ht="19">
      <c r="B1112" s="144" t="s">
        <v>525</v>
      </c>
      <c r="D1112" s="146"/>
    </row>
    <row r="1113" spans="2:4" s="30" customFormat="1" ht="19">
      <c r="B1113" s="144" t="s">
        <v>553</v>
      </c>
      <c r="D1113" s="144" t="s">
        <v>851</v>
      </c>
    </row>
    <row r="1114" spans="2:4" s="30" customFormat="1" ht="19">
      <c r="D1114" s="144" t="s">
        <v>410</v>
      </c>
    </row>
    <row r="1115" spans="2:4" s="30" customFormat="1" ht="23">
      <c r="B1115" s="142" t="s">
        <v>564</v>
      </c>
      <c r="C1115" s="143">
        <v>45684</v>
      </c>
      <c r="D1115" s="144" t="s">
        <v>565</v>
      </c>
    </row>
    <row r="1116" spans="2:4" s="30" customFormat="1" ht="19">
      <c r="B1116" s="144" t="s">
        <v>552</v>
      </c>
      <c r="C1116" s="145">
        <v>0.69861111111111107</v>
      </c>
      <c r="D1116" s="144" t="s">
        <v>566</v>
      </c>
    </row>
    <row r="1117" spans="2:4" s="30" customFormat="1" ht="19">
      <c r="B1117" s="144" t="s">
        <v>525</v>
      </c>
      <c r="D1117" s="144" t="s">
        <v>567</v>
      </c>
    </row>
    <row r="1118" spans="2:4" s="30" customFormat="1" ht="19">
      <c r="B1118" s="144" t="s">
        <v>553</v>
      </c>
      <c r="D1118" s="146"/>
    </row>
    <row r="1119" spans="2:4" s="30" customFormat="1" ht="19">
      <c r="D1119" s="144" t="s">
        <v>852</v>
      </c>
    </row>
    <row r="1120" spans="2:4" s="30" customFormat="1" ht="19">
      <c r="D1120" s="144" t="s">
        <v>568</v>
      </c>
    </row>
    <row r="1121" spans="2:4" s="30" customFormat="1" ht="23">
      <c r="B1121" s="142" t="s">
        <v>569</v>
      </c>
      <c r="C1121" s="143">
        <v>45680</v>
      </c>
      <c r="D1121" s="144" t="s">
        <v>571</v>
      </c>
    </row>
    <row r="1122" spans="2:4" s="30" customFormat="1" ht="19">
      <c r="B1122" s="144" t="s">
        <v>81</v>
      </c>
      <c r="C1122" s="145">
        <v>0.55208333333333337</v>
      </c>
      <c r="D1122" s="144" t="s">
        <v>572</v>
      </c>
    </row>
    <row r="1123" spans="2:4" s="30" customFormat="1" ht="19">
      <c r="B1123" s="144" t="s">
        <v>570</v>
      </c>
      <c r="D1123" s="144" t="s">
        <v>573</v>
      </c>
    </row>
    <row r="1124" spans="2:4" s="30" customFormat="1" ht="19">
      <c r="B1124" s="144" t="s">
        <v>525</v>
      </c>
      <c r="D1124" s="146"/>
    </row>
    <row r="1125" spans="2:4" s="30" customFormat="1" ht="19">
      <c r="B1125" s="144" t="s">
        <v>553</v>
      </c>
      <c r="D1125" s="144" t="s">
        <v>853</v>
      </c>
    </row>
    <row r="1126" spans="2:4" s="30" customFormat="1" ht="19">
      <c r="D1126" s="144" t="s">
        <v>574</v>
      </c>
    </row>
    <row r="1127" spans="2:4" s="30" customFormat="1" ht="23">
      <c r="B1127" s="142" t="s">
        <v>575</v>
      </c>
      <c r="C1127" s="143">
        <v>45679</v>
      </c>
      <c r="D1127" s="144" t="s">
        <v>577</v>
      </c>
    </row>
    <row r="1128" spans="2:4" s="30" customFormat="1" ht="19">
      <c r="B1128" s="144" t="s">
        <v>81</v>
      </c>
      <c r="C1128" s="145">
        <v>0.49930555555555556</v>
      </c>
      <c r="D1128" s="144" t="s">
        <v>578</v>
      </c>
    </row>
    <row r="1129" spans="2:4" s="30" customFormat="1" ht="19">
      <c r="B1129" s="144" t="s">
        <v>532</v>
      </c>
      <c r="D1129" s="144" t="s">
        <v>579</v>
      </c>
    </row>
    <row r="1130" spans="2:4" s="30" customFormat="1" ht="19">
      <c r="B1130" s="144" t="s">
        <v>525</v>
      </c>
      <c r="D1130" s="146"/>
    </row>
    <row r="1131" spans="2:4" s="30" customFormat="1" ht="19">
      <c r="B1131" s="144" t="s">
        <v>576</v>
      </c>
      <c r="D1131" s="144" t="s">
        <v>854</v>
      </c>
    </row>
    <row r="1132" spans="2:4" s="30" customFormat="1" ht="19">
      <c r="D1132" s="144" t="s">
        <v>580</v>
      </c>
    </row>
    <row r="1133" spans="2:4" s="30" customFormat="1" ht="23">
      <c r="B1133" s="142" t="s">
        <v>581</v>
      </c>
      <c r="C1133" s="143">
        <v>45678</v>
      </c>
      <c r="D1133" s="144" t="s">
        <v>582</v>
      </c>
    </row>
    <row r="1134" spans="2:4" s="30" customFormat="1" ht="19">
      <c r="B1134" s="144" t="s">
        <v>81</v>
      </c>
      <c r="C1134" s="145">
        <v>0.59305555555555556</v>
      </c>
      <c r="D1134" s="144" t="s">
        <v>583</v>
      </c>
    </row>
    <row r="1135" spans="2:4" s="30" customFormat="1" ht="19">
      <c r="B1135" s="144" t="s">
        <v>532</v>
      </c>
      <c r="D1135" s="144" t="s">
        <v>584</v>
      </c>
    </row>
    <row r="1136" spans="2:4" s="30" customFormat="1" ht="19">
      <c r="B1136" s="144" t="s">
        <v>525</v>
      </c>
      <c r="D1136" s="146"/>
    </row>
    <row r="1137" spans="2:4" s="30" customFormat="1" ht="19">
      <c r="B1137" s="144" t="s">
        <v>553</v>
      </c>
      <c r="D1137" s="144" t="s">
        <v>855</v>
      </c>
    </row>
    <row r="1138" spans="2:4" s="30" customFormat="1" ht="19">
      <c r="D1138" s="144" t="s">
        <v>585</v>
      </c>
    </row>
    <row r="1139" spans="2:4" s="30" customFormat="1" ht="23">
      <c r="B1139" s="142" t="s">
        <v>564</v>
      </c>
      <c r="C1139" s="143">
        <v>45672</v>
      </c>
      <c r="D1139" s="144" t="s">
        <v>587</v>
      </c>
    </row>
    <row r="1140" spans="2:4" s="30" customFormat="1" ht="19">
      <c r="B1140" s="144" t="s">
        <v>552</v>
      </c>
      <c r="C1140" s="145">
        <v>0.71319444444444446</v>
      </c>
      <c r="D1140" s="144" t="s">
        <v>588</v>
      </c>
    </row>
    <row r="1141" spans="2:4" s="30" customFormat="1" ht="19">
      <c r="B1141" s="144" t="s">
        <v>525</v>
      </c>
      <c r="D1141" s="144" t="s">
        <v>589</v>
      </c>
    </row>
    <row r="1142" spans="2:4" s="30" customFormat="1" ht="19">
      <c r="B1142" s="144" t="s">
        <v>586</v>
      </c>
      <c r="D1142" s="146"/>
    </row>
    <row r="1143" spans="2:4" s="30" customFormat="1" ht="19">
      <c r="D1143" s="144" t="s">
        <v>856</v>
      </c>
    </row>
    <row r="1144" spans="2:4" s="30" customFormat="1" ht="19">
      <c r="D1144" s="144" t="s">
        <v>590</v>
      </c>
    </row>
    <row r="1145" spans="2:4" s="30" customFormat="1" ht="23">
      <c r="B1145" s="142" t="s">
        <v>591</v>
      </c>
      <c r="C1145" s="143">
        <v>45670</v>
      </c>
      <c r="D1145" s="144" t="s">
        <v>593</v>
      </c>
    </row>
    <row r="1146" spans="2:4" s="30" customFormat="1" ht="19">
      <c r="B1146" s="144" t="s">
        <v>81</v>
      </c>
      <c r="C1146" s="145">
        <v>0.63055555555555554</v>
      </c>
      <c r="D1146" s="144" t="s">
        <v>594</v>
      </c>
    </row>
    <row r="1147" spans="2:4" s="30" customFormat="1" ht="19">
      <c r="B1147" s="144" t="s">
        <v>545</v>
      </c>
      <c r="D1147" s="144" t="s">
        <v>595</v>
      </c>
    </row>
    <row r="1148" spans="2:4" s="30" customFormat="1" ht="19">
      <c r="B1148" s="144" t="s">
        <v>525</v>
      </c>
      <c r="D1148" s="146"/>
    </row>
    <row r="1149" spans="2:4" s="30" customFormat="1" ht="19">
      <c r="B1149" s="144" t="s">
        <v>592</v>
      </c>
      <c r="D1149" s="144" t="s">
        <v>596</v>
      </c>
    </row>
    <row r="1150" spans="2:4" s="30" customFormat="1" ht="19">
      <c r="D1150" s="144" t="s">
        <v>597</v>
      </c>
    </row>
    <row r="1151" spans="2:4" s="30" customFormat="1" ht="23">
      <c r="B1151" s="142" t="s">
        <v>598</v>
      </c>
      <c r="C1151" s="143">
        <v>45667</v>
      </c>
      <c r="D1151" s="144" t="s">
        <v>599</v>
      </c>
    </row>
    <row r="1152" spans="2:4" s="30" customFormat="1" ht="19">
      <c r="B1152" s="144" t="s">
        <v>81</v>
      </c>
      <c r="C1152" s="145">
        <v>0.50763888888888886</v>
      </c>
      <c r="D1152" s="144" t="s">
        <v>600</v>
      </c>
    </row>
    <row r="1153" spans="2:4" s="30" customFormat="1" ht="19">
      <c r="B1153" s="144" t="s">
        <v>532</v>
      </c>
      <c r="D1153" s="144" t="s">
        <v>601</v>
      </c>
    </row>
    <row r="1154" spans="2:4" s="30" customFormat="1" ht="19">
      <c r="B1154" s="144" t="s">
        <v>525</v>
      </c>
      <c r="D1154" s="146"/>
    </row>
    <row r="1155" spans="2:4" s="30" customFormat="1" ht="19">
      <c r="B1155" s="144" t="s">
        <v>576</v>
      </c>
      <c r="D1155" s="144" t="s">
        <v>857</v>
      </c>
    </row>
    <row r="1156" spans="2:4" s="30" customFormat="1" ht="19">
      <c r="D1156" s="144" t="s">
        <v>602</v>
      </c>
    </row>
    <row r="1157" spans="2:4" s="30" customFormat="1" ht="23">
      <c r="B1157" s="142" t="s">
        <v>603</v>
      </c>
      <c r="C1157" s="143">
        <v>45666</v>
      </c>
      <c r="D1157" s="144" t="s">
        <v>605</v>
      </c>
    </row>
    <row r="1158" spans="2:4" s="30" customFormat="1" ht="19">
      <c r="B1158" s="144" t="s">
        <v>81</v>
      </c>
      <c r="C1158" s="145">
        <v>0.54652777777777772</v>
      </c>
      <c r="D1158" s="144" t="s">
        <v>606</v>
      </c>
    </row>
    <row r="1159" spans="2:4" s="30" customFormat="1" ht="19">
      <c r="B1159" s="144" t="s">
        <v>545</v>
      </c>
      <c r="D1159" s="144" t="s">
        <v>607</v>
      </c>
    </row>
    <row r="1160" spans="2:4" s="30" customFormat="1" ht="19">
      <c r="B1160" s="144" t="s">
        <v>525</v>
      </c>
      <c r="D1160" s="146"/>
    </row>
    <row r="1161" spans="2:4" s="30" customFormat="1" ht="19">
      <c r="B1161" s="144" t="s">
        <v>604</v>
      </c>
      <c r="D1161" s="144" t="s">
        <v>858</v>
      </c>
    </row>
    <row r="1162" spans="2:4" s="30" customFormat="1" ht="19">
      <c r="D1162" s="144" t="s">
        <v>608</v>
      </c>
    </row>
    <row r="1163" spans="2:4" s="30" customFormat="1" ht="23">
      <c r="B1163" s="142" t="s">
        <v>609</v>
      </c>
      <c r="C1163" s="143">
        <v>45664</v>
      </c>
      <c r="D1163" s="144" t="s">
        <v>611</v>
      </c>
    </row>
    <row r="1164" spans="2:4" s="30" customFormat="1" ht="19">
      <c r="B1164" s="144" t="s">
        <v>81</v>
      </c>
      <c r="C1164" s="145">
        <v>0.50486111111111109</v>
      </c>
      <c r="D1164" s="144" t="s">
        <v>612</v>
      </c>
    </row>
    <row r="1165" spans="2:4" s="30" customFormat="1" ht="19">
      <c r="B1165" s="144" t="s">
        <v>545</v>
      </c>
      <c r="D1165" s="144" t="s">
        <v>613</v>
      </c>
    </row>
    <row r="1166" spans="2:4" s="30" customFormat="1" ht="19">
      <c r="B1166" s="144" t="s">
        <v>525</v>
      </c>
      <c r="D1166" s="146"/>
    </row>
    <row r="1167" spans="2:4" s="30" customFormat="1" ht="19">
      <c r="B1167" s="144" t="s">
        <v>610</v>
      </c>
      <c r="D1167" s="144" t="s">
        <v>859</v>
      </c>
    </row>
    <row r="1168" spans="2:4" s="30" customFormat="1" ht="19">
      <c r="D1168" s="144" t="s">
        <v>614</v>
      </c>
    </row>
    <row r="1169" spans="2:4" s="30" customFormat="1" ht="23">
      <c r="B1169" s="142" t="s">
        <v>615</v>
      </c>
      <c r="C1169" s="143">
        <v>45659</v>
      </c>
      <c r="D1169" s="144" t="s">
        <v>619</v>
      </c>
    </row>
    <row r="1170" spans="2:4" s="30" customFormat="1" ht="19">
      <c r="B1170" s="144" t="s">
        <v>616</v>
      </c>
      <c r="C1170" s="145">
        <v>0.50069444444444444</v>
      </c>
      <c r="D1170" s="144" t="s">
        <v>620</v>
      </c>
    </row>
    <row r="1171" spans="2:4" s="30" customFormat="1" ht="19">
      <c r="B1171" s="144" t="s">
        <v>617</v>
      </c>
      <c r="D1171" s="144" t="s">
        <v>621</v>
      </c>
    </row>
    <row r="1172" spans="2:4" s="30" customFormat="1" ht="19">
      <c r="B1172" s="144" t="s">
        <v>525</v>
      </c>
      <c r="D1172" s="146"/>
    </row>
    <row r="1173" spans="2:4" s="30" customFormat="1" ht="19">
      <c r="B1173" s="144" t="s">
        <v>618</v>
      </c>
      <c r="D1173" s="144" t="s">
        <v>860</v>
      </c>
    </row>
    <row r="1174" spans="2:4" s="30" customFormat="1" ht="19">
      <c r="D1174" s="144" t="s">
        <v>622</v>
      </c>
    </row>
    <row r="1175" spans="2:4" s="30" customFormat="1" ht="23">
      <c r="B1175" s="142" t="s">
        <v>623</v>
      </c>
      <c r="C1175" s="143">
        <v>45645</v>
      </c>
      <c r="D1175" s="144" t="s">
        <v>625</v>
      </c>
    </row>
    <row r="1176" spans="2:4" s="30" customFormat="1" ht="19">
      <c r="B1176" s="144" t="s">
        <v>81</v>
      </c>
      <c r="C1176" s="145">
        <v>0.52361111111111114</v>
      </c>
      <c r="D1176" s="144" t="s">
        <v>626</v>
      </c>
    </row>
    <row r="1177" spans="2:4" s="30" customFormat="1" ht="19">
      <c r="B1177" s="144" t="s">
        <v>545</v>
      </c>
      <c r="D1177" s="144" t="s">
        <v>627</v>
      </c>
    </row>
    <row r="1178" spans="2:4" s="30" customFormat="1" ht="19">
      <c r="B1178" s="144" t="s">
        <v>525</v>
      </c>
      <c r="D1178" s="146"/>
    </row>
    <row r="1179" spans="2:4" s="30" customFormat="1" ht="19">
      <c r="B1179" s="144" t="s">
        <v>624</v>
      </c>
      <c r="D1179" s="144" t="s">
        <v>628</v>
      </c>
    </row>
    <row r="1180" spans="2:4" s="30" customFormat="1" ht="19">
      <c r="D1180" s="144" t="s">
        <v>629</v>
      </c>
    </row>
    <row r="1181" spans="2:4" s="30" customFormat="1" ht="23">
      <c r="B1181" s="142" t="s">
        <v>630</v>
      </c>
      <c r="C1181" s="143">
        <v>45644</v>
      </c>
      <c r="D1181" s="144" t="s">
        <v>163</v>
      </c>
    </row>
    <row r="1182" spans="2:4" s="30" customFormat="1" ht="19">
      <c r="B1182" s="144" t="s">
        <v>81</v>
      </c>
      <c r="C1182" s="145">
        <v>0.50208333333333333</v>
      </c>
      <c r="D1182" s="144" t="s">
        <v>164</v>
      </c>
    </row>
    <row r="1183" spans="2:4" s="30" customFormat="1" ht="19">
      <c r="B1183" s="144" t="s">
        <v>631</v>
      </c>
      <c r="D1183" s="144" t="s">
        <v>165</v>
      </c>
    </row>
    <row r="1184" spans="2:4" s="30" customFormat="1" ht="19">
      <c r="B1184" s="144" t="s">
        <v>525</v>
      </c>
      <c r="D1184" s="146"/>
    </row>
    <row r="1185" spans="2:4" s="30" customFormat="1" ht="19">
      <c r="B1185" s="144" t="s">
        <v>624</v>
      </c>
      <c r="D1185" s="144" t="s">
        <v>166</v>
      </c>
    </row>
    <row r="1186" spans="2:4" s="30" customFormat="1" ht="19">
      <c r="D1186" s="144" t="s">
        <v>167</v>
      </c>
    </row>
    <row r="1187" spans="2:4" s="30" customFormat="1" ht="23">
      <c r="B1187" s="142" t="s">
        <v>632</v>
      </c>
      <c r="C1187" s="143">
        <v>45636</v>
      </c>
      <c r="D1187" s="144" t="s">
        <v>634</v>
      </c>
    </row>
    <row r="1188" spans="2:4" s="30" customFormat="1" ht="19">
      <c r="B1188" s="144" t="s">
        <v>81</v>
      </c>
      <c r="C1188" s="145">
        <v>0.55486111111111114</v>
      </c>
      <c r="D1188" s="144" t="s">
        <v>635</v>
      </c>
    </row>
    <row r="1189" spans="2:4" s="30" customFormat="1" ht="19">
      <c r="B1189" s="144" t="s">
        <v>545</v>
      </c>
      <c r="D1189" s="144" t="s">
        <v>636</v>
      </c>
    </row>
    <row r="1190" spans="2:4" s="30" customFormat="1" ht="19">
      <c r="B1190" s="144" t="s">
        <v>525</v>
      </c>
      <c r="D1190" s="146"/>
    </row>
    <row r="1191" spans="2:4" s="30" customFormat="1" ht="19">
      <c r="B1191" s="144" t="s">
        <v>633</v>
      </c>
      <c r="D1191" s="144" t="s">
        <v>637</v>
      </c>
    </row>
    <row r="1192" spans="2:4" s="30" customFormat="1" ht="19">
      <c r="D1192" s="144" t="s">
        <v>638</v>
      </c>
    </row>
    <row r="1193" spans="2:4" s="30" customFormat="1" ht="23">
      <c r="B1193" s="142" t="s">
        <v>639</v>
      </c>
      <c r="C1193" s="143">
        <v>45632</v>
      </c>
      <c r="D1193" s="144" t="s">
        <v>634</v>
      </c>
    </row>
    <row r="1194" spans="2:4" s="30" customFormat="1" ht="19">
      <c r="B1194" s="144" t="s">
        <v>84</v>
      </c>
      <c r="C1194" s="145">
        <v>0.75972222222222219</v>
      </c>
      <c r="D1194" s="144" t="s">
        <v>641</v>
      </c>
    </row>
    <row r="1195" spans="2:4" s="30" customFormat="1" ht="19">
      <c r="B1195" s="144" t="s">
        <v>85</v>
      </c>
      <c r="D1195" s="144" t="s">
        <v>636</v>
      </c>
    </row>
    <row r="1196" spans="2:4" s="30" customFormat="1" ht="19">
      <c r="B1196" s="144" t="s">
        <v>525</v>
      </c>
      <c r="D1196" s="146"/>
    </row>
    <row r="1197" spans="2:4" s="30" customFormat="1" ht="19">
      <c r="B1197" s="144" t="s">
        <v>640</v>
      </c>
      <c r="D1197" s="144" t="s">
        <v>642</v>
      </c>
    </row>
    <row r="1198" spans="2:4" s="30" customFormat="1" ht="19">
      <c r="D1198" s="144" t="s">
        <v>643</v>
      </c>
    </row>
    <row r="1199" spans="2:4" s="30" customFormat="1" ht="23">
      <c r="B1199" s="142" t="s">
        <v>644</v>
      </c>
      <c r="C1199" s="143">
        <v>45630</v>
      </c>
      <c r="D1199" s="144" t="s">
        <v>646</v>
      </c>
    </row>
    <row r="1200" spans="2:4" s="30" customFormat="1" ht="19">
      <c r="B1200" s="144" t="s">
        <v>84</v>
      </c>
      <c r="C1200" s="145">
        <v>0.46875</v>
      </c>
      <c r="D1200" s="144" t="s">
        <v>647</v>
      </c>
    </row>
    <row r="1201" spans="2:4" s="30" customFormat="1" ht="19">
      <c r="B1201" s="144" t="s">
        <v>85</v>
      </c>
      <c r="D1201" s="144" t="s">
        <v>648</v>
      </c>
    </row>
    <row r="1202" spans="2:4" s="30" customFormat="1" ht="19">
      <c r="B1202" s="144" t="s">
        <v>525</v>
      </c>
      <c r="D1202" s="146"/>
    </row>
    <row r="1203" spans="2:4" s="30" customFormat="1" ht="19">
      <c r="B1203" s="144" t="s">
        <v>645</v>
      </c>
      <c r="D1203" s="144" t="s">
        <v>649</v>
      </c>
    </row>
    <row r="1204" spans="2:4" s="30" customFormat="1" ht="19">
      <c r="D1204" s="144" t="s">
        <v>650</v>
      </c>
    </row>
    <row r="1205" spans="2:4" s="30" customFormat="1" ht="23">
      <c r="B1205" s="142" t="s">
        <v>651</v>
      </c>
      <c r="C1205" s="143">
        <v>45629</v>
      </c>
      <c r="D1205" s="144" t="s">
        <v>653</v>
      </c>
    </row>
    <row r="1206" spans="2:4" s="30" customFormat="1" ht="19">
      <c r="B1206" s="144" t="s">
        <v>81</v>
      </c>
      <c r="C1206" s="145">
        <v>0.62916666666666665</v>
      </c>
      <c r="D1206" s="144" t="s">
        <v>654</v>
      </c>
    </row>
    <row r="1207" spans="2:4" s="30" customFormat="1" ht="19">
      <c r="B1207" s="144" t="s">
        <v>85</v>
      </c>
      <c r="D1207" s="144" t="s">
        <v>655</v>
      </c>
    </row>
    <row r="1208" spans="2:4" s="30" customFormat="1" ht="19">
      <c r="B1208" s="144" t="s">
        <v>525</v>
      </c>
      <c r="D1208" s="146"/>
    </row>
    <row r="1209" spans="2:4" s="30" customFormat="1" ht="19">
      <c r="B1209" s="144" t="s">
        <v>652</v>
      </c>
      <c r="D1209" s="144" t="s">
        <v>861</v>
      </c>
    </row>
    <row r="1210" spans="2:4" s="30" customFormat="1" ht="19">
      <c r="D1210" s="144" t="s">
        <v>638</v>
      </c>
    </row>
    <row r="1211" spans="2:4" s="30" customFormat="1" ht="23">
      <c r="B1211" s="142" t="s">
        <v>656</v>
      </c>
      <c r="C1211" s="143">
        <v>45628</v>
      </c>
      <c r="D1211" s="144" t="s">
        <v>658</v>
      </c>
    </row>
    <row r="1212" spans="2:4" s="30" customFormat="1" ht="19">
      <c r="B1212" s="144" t="s">
        <v>81</v>
      </c>
      <c r="C1212" s="145">
        <v>0.37916666666666665</v>
      </c>
      <c r="D1212" s="144" t="s">
        <v>659</v>
      </c>
    </row>
    <row r="1213" spans="2:4" s="30" customFormat="1" ht="19">
      <c r="B1213" s="144" t="s">
        <v>85</v>
      </c>
      <c r="D1213" s="144" t="s">
        <v>660</v>
      </c>
    </row>
    <row r="1214" spans="2:4" s="30" customFormat="1" ht="19">
      <c r="B1214" s="144" t="s">
        <v>525</v>
      </c>
      <c r="D1214" s="146"/>
    </row>
    <row r="1215" spans="2:4" s="30" customFormat="1" ht="19">
      <c r="B1215" s="144" t="s">
        <v>657</v>
      </c>
      <c r="D1215" s="144" t="s">
        <v>661</v>
      </c>
    </row>
    <row r="1216" spans="2:4" s="30" customFormat="1" ht="19">
      <c r="D1216" s="144" t="s">
        <v>585</v>
      </c>
    </row>
    <row r="1217" spans="2:4" s="30" customFormat="1" ht="23">
      <c r="B1217" s="142" t="s">
        <v>662</v>
      </c>
      <c r="C1217" s="143">
        <v>45625</v>
      </c>
      <c r="D1217" s="144" t="s">
        <v>664</v>
      </c>
    </row>
    <row r="1218" spans="2:4" s="30" customFormat="1" ht="19">
      <c r="B1218" s="144" t="s">
        <v>663</v>
      </c>
      <c r="C1218" s="145">
        <v>0.37847222222222221</v>
      </c>
      <c r="D1218" s="144" t="s">
        <v>665</v>
      </c>
    </row>
    <row r="1219" spans="2:4" s="30" customFormat="1" ht="19">
      <c r="B1219" s="144" t="s">
        <v>525</v>
      </c>
      <c r="D1219" s="144" t="s">
        <v>666</v>
      </c>
    </row>
    <row r="1220" spans="2:4" s="30" customFormat="1" ht="19">
      <c r="B1220" s="144" t="s">
        <v>657</v>
      </c>
      <c r="D1220" s="146"/>
    </row>
    <row r="1221" spans="2:4" s="30" customFormat="1" ht="19">
      <c r="D1221" s="144" t="s">
        <v>667</v>
      </c>
    </row>
    <row r="1222" spans="2:4" s="30" customFormat="1" ht="19">
      <c r="D1222" s="144" t="s">
        <v>668</v>
      </c>
    </row>
    <row r="1223" spans="2:4" s="30" customFormat="1" ht="23">
      <c r="B1223" s="142" t="s">
        <v>669</v>
      </c>
      <c r="C1223" s="143">
        <v>45621</v>
      </c>
      <c r="D1223" s="144" t="s">
        <v>671</v>
      </c>
    </row>
    <row r="1224" spans="2:4" s="30" customFormat="1" ht="19">
      <c r="B1224" s="144" t="s">
        <v>81</v>
      </c>
      <c r="C1224" s="145">
        <v>0.72083333333333333</v>
      </c>
      <c r="D1224" s="144" t="s">
        <v>672</v>
      </c>
    </row>
    <row r="1225" spans="2:4" s="30" customFormat="1" ht="19">
      <c r="B1225" s="144" t="s">
        <v>85</v>
      </c>
      <c r="D1225" s="144" t="s">
        <v>673</v>
      </c>
    </row>
    <row r="1226" spans="2:4" s="30" customFormat="1" ht="19">
      <c r="B1226" s="144" t="s">
        <v>525</v>
      </c>
      <c r="D1226" s="146"/>
    </row>
    <row r="1227" spans="2:4" s="30" customFormat="1" ht="19">
      <c r="B1227" s="144" t="s">
        <v>670</v>
      </c>
      <c r="D1227" s="144" t="s">
        <v>674</v>
      </c>
    </row>
    <row r="1228" spans="2:4" s="30" customFormat="1" ht="19">
      <c r="D1228" s="144" t="s">
        <v>675</v>
      </c>
    </row>
    <row r="1229" spans="2:4" s="30" customFormat="1" ht="23">
      <c r="B1229" s="142" t="s">
        <v>669</v>
      </c>
      <c r="C1229" s="143">
        <v>45621</v>
      </c>
      <c r="D1229" s="144" t="s">
        <v>676</v>
      </c>
    </row>
    <row r="1230" spans="2:4" s="30" customFormat="1" ht="19">
      <c r="B1230" s="144" t="s">
        <v>81</v>
      </c>
      <c r="C1230" s="145">
        <v>0.62569444444444444</v>
      </c>
      <c r="D1230" s="144" t="s">
        <v>677</v>
      </c>
    </row>
    <row r="1231" spans="2:4" s="30" customFormat="1" ht="19">
      <c r="B1231" s="144" t="s">
        <v>85</v>
      </c>
      <c r="D1231" s="144" t="s">
        <v>678</v>
      </c>
    </row>
    <row r="1232" spans="2:4" s="30" customFormat="1" ht="19">
      <c r="B1232" s="144" t="s">
        <v>525</v>
      </c>
      <c r="D1232" s="146"/>
    </row>
    <row r="1233" spans="2:4" s="30" customFormat="1" ht="19">
      <c r="B1233" s="144" t="s">
        <v>670</v>
      </c>
      <c r="D1233" s="144" t="s">
        <v>679</v>
      </c>
    </row>
    <row r="1234" spans="2:4" s="30" customFormat="1" ht="19">
      <c r="D1234" s="144" t="s">
        <v>680</v>
      </c>
    </row>
    <row r="1235" spans="2:4" s="30" customFormat="1" ht="23">
      <c r="B1235" s="142" t="s">
        <v>681</v>
      </c>
      <c r="C1235" s="143">
        <v>45615</v>
      </c>
      <c r="D1235" s="144" t="s">
        <v>682</v>
      </c>
    </row>
    <row r="1236" spans="2:4" s="30" customFormat="1" ht="19">
      <c r="B1236" s="144" t="s">
        <v>84</v>
      </c>
      <c r="C1236" s="145">
        <v>0.53541666666666665</v>
      </c>
      <c r="D1236" s="144" t="s">
        <v>683</v>
      </c>
    </row>
    <row r="1237" spans="2:4" s="30" customFormat="1" ht="19">
      <c r="B1237" s="144" t="s">
        <v>85</v>
      </c>
      <c r="D1237" s="144" t="s">
        <v>684</v>
      </c>
    </row>
    <row r="1238" spans="2:4" s="30" customFormat="1" ht="19">
      <c r="B1238" s="144" t="s">
        <v>525</v>
      </c>
      <c r="D1238" s="146"/>
    </row>
    <row r="1239" spans="2:4" s="30" customFormat="1" ht="19">
      <c r="B1239" s="144" t="s">
        <v>670</v>
      </c>
      <c r="D1239" s="144" t="s">
        <v>685</v>
      </c>
    </row>
    <row r="1240" spans="2:4" s="30" customFormat="1" ht="19">
      <c r="D1240" s="144" t="s">
        <v>686</v>
      </c>
    </row>
    <row r="1241" spans="2:4" s="30" customFormat="1" ht="23">
      <c r="B1241" s="142" t="s">
        <v>687</v>
      </c>
      <c r="C1241" s="143">
        <v>45610</v>
      </c>
      <c r="D1241" s="144" t="s">
        <v>187</v>
      </c>
    </row>
    <row r="1242" spans="2:4" s="30" customFormat="1" ht="19">
      <c r="B1242" s="144" t="s">
        <v>84</v>
      </c>
      <c r="C1242" s="145">
        <v>0.53888888888888886</v>
      </c>
      <c r="D1242" s="144" t="s">
        <v>188</v>
      </c>
    </row>
    <row r="1243" spans="2:4" s="30" customFormat="1" ht="19">
      <c r="B1243" s="144" t="s">
        <v>85</v>
      </c>
      <c r="D1243" s="144" t="s">
        <v>250</v>
      </c>
    </row>
    <row r="1244" spans="2:4" s="30" customFormat="1" ht="19">
      <c r="B1244" s="144" t="s">
        <v>525</v>
      </c>
      <c r="D1244" s="146"/>
    </row>
    <row r="1245" spans="2:4" s="30" customFormat="1" ht="19">
      <c r="B1245" s="144" t="s">
        <v>688</v>
      </c>
      <c r="D1245" s="144" t="s">
        <v>689</v>
      </c>
    </row>
    <row r="1246" spans="2:4" s="30" customFormat="1" ht="19">
      <c r="D1246" s="144" t="s">
        <v>191</v>
      </c>
    </row>
    <row r="1247" spans="2:4" s="30" customFormat="1" ht="23">
      <c r="B1247" s="142" t="s">
        <v>690</v>
      </c>
      <c r="C1247" s="143">
        <v>45609</v>
      </c>
      <c r="D1247" s="144" t="s">
        <v>692</v>
      </c>
    </row>
    <row r="1248" spans="2:4" s="30" customFormat="1" ht="19">
      <c r="B1248" s="144" t="s">
        <v>81</v>
      </c>
      <c r="C1248" s="145">
        <v>0.9243055555555556</v>
      </c>
      <c r="D1248" s="144" t="s">
        <v>693</v>
      </c>
    </row>
    <row r="1249" spans="2:4" s="30" customFormat="1" ht="19">
      <c r="B1249" s="144" t="s">
        <v>145</v>
      </c>
      <c r="D1249" s="144" t="s">
        <v>694</v>
      </c>
    </row>
    <row r="1250" spans="2:4" s="30" customFormat="1" ht="19">
      <c r="B1250" s="144" t="s">
        <v>525</v>
      </c>
      <c r="D1250" s="146"/>
    </row>
    <row r="1251" spans="2:4" s="30" customFormat="1" ht="19">
      <c r="B1251" s="144" t="s">
        <v>691</v>
      </c>
      <c r="D1251" s="144" t="s">
        <v>695</v>
      </c>
    </row>
    <row r="1252" spans="2:4" s="30" customFormat="1" ht="19">
      <c r="D1252" s="144" t="s">
        <v>696</v>
      </c>
    </row>
    <row r="1253" spans="2:4" s="30" customFormat="1" ht="23">
      <c r="B1253" s="142" t="s">
        <v>697</v>
      </c>
      <c r="C1253" s="143">
        <v>45609</v>
      </c>
      <c r="D1253" s="144" t="s">
        <v>87</v>
      </c>
    </row>
    <row r="1254" spans="2:4" s="30" customFormat="1" ht="19">
      <c r="B1254" s="144" t="s">
        <v>84</v>
      </c>
      <c r="C1254" s="145">
        <v>0.53263888888888888</v>
      </c>
      <c r="D1254" s="144" t="s">
        <v>261</v>
      </c>
    </row>
    <row r="1255" spans="2:4" s="30" customFormat="1" ht="19">
      <c r="B1255" s="144" t="s">
        <v>85</v>
      </c>
      <c r="D1255" s="144" t="s">
        <v>369</v>
      </c>
    </row>
    <row r="1256" spans="2:4" s="30" customFormat="1" ht="19">
      <c r="B1256" s="144" t="s">
        <v>525</v>
      </c>
      <c r="D1256" s="146"/>
    </row>
    <row r="1257" spans="2:4" s="30" customFormat="1" ht="19">
      <c r="B1257" s="144" t="s">
        <v>691</v>
      </c>
      <c r="D1257" s="144" t="s">
        <v>698</v>
      </c>
    </row>
    <row r="1258" spans="2:4" s="30" customFormat="1" ht="19">
      <c r="D1258" s="144" t="s">
        <v>264</v>
      </c>
    </row>
    <row r="1259" spans="2:4" s="30" customFormat="1" ht="23">
      <c r="B1259" s="142" t="s">
        <v>699</v>
      </c>
      <c r="C1259" s="143">
        <v>45608</v>
      </c>
      <c r="D1259" s="144" t="s">
        <v>701</v>
      </c>
    </row>
    <row r="1260" spans="2:4" s="30" customFormat="1" ht="19">
      <c r="B1260" s="144" t="s">
        <v>81</v>
      </c>
      <c r="C1260" s="145">
        <v>0.60416666666666663</v>
      </c>
      <c r="D1260" s="144" t="s">
        <v>702</v>
      </c>
    </row>
    <row r="1261" spans="2:4" s="30" customFormat="1" ht="19">
      <c r="B1261" s="144" t="s">
        <v>98</v>
      </c>
      <c r="D1261" s="144" t="s">
        <v>703</v>
      </c>
    </row>
    <row r="1262" spans="2:4" s="30" customFormat="1" ht="19">
      <c r="B1262" s="144" t="s">
        <v>525</v>
      </c>
      <c r="D1262" s="146"/>
    </row>
    <row r="1263" spans="2:4" s="30" customFormat="1" ht="19">
      <c r="B1263" s="144" t="s">
        <v>700</v>
      </c>
      <c r="D1263" s="144" t="s">
        <v>704</v>
      </c>
    </row>
    <row r="1264" spans="2:4" s="30" customFormat="1" ht="19">
      <c r="D1264" s="144" t="s">
        <v>705</v>
      </c>
    </row>
    <row r="1265" spans="2:4" s="30" customFormat="1" ht="23">
      <c r="B1265" s="142" t="s">
        <v>706</v>
      </c>
      <c r="C1265" s="143">
        <v>45607</v>
      </c>
      <c r="D1265" s="144" t="s">
        <v>527</v>
      </c>
    </row>
    <row r="1266" spans="2:4" s="30" customFormat="1" ht="19">
      <c r="B1266" s="144" t="s">
        <v>81</v>
      </c>
      <c r="C1266" s="145">
        <v>0.5</v>
      </c>
      <c r="D1266" s="144" t="s">
        <v>528</v>
      </c>
    </row>
    <row r="1267" spans="2:4" s="30" customFormat="1" ht="19">
      <c r="B1267" s="144" t="s">
        <v>98</v>
      </c>
      <c r="D1267" s="144" t="s">
        <v>529</v>
      </c>
    </row>
    <row r="1268" spans="2:4" s="30" customFormat="1" ht="19">
      <c r="B1268" s="144" t="s">
        <v>525</v>
      </c>
      <c r="D1268" s="146"/>
    </row>
    <row r="1269" spans="2:4" s="30" customFormat="1" ht="19">
      <c r="B1269" s="144" t="s">
        <v>688</v>
      </c>
      <c r="D1269" s="144" t="s">
        <v>707</v>
      </c>
    </row>
    <row r="1270" spans="2:4" s="30" customFormat="1" ht="19">
      <c r="D1270" s="144" t="s">
        <v>530</v>
      </c>
    </row>
    <row r="1271" spans="2:4" s="30" customFormat="1" ht="23">
      <c r="B1271" s="142" t="s">
        <v>708</v>
      </c>
      <c r="C1271" s="143">
        <v>45604</v>
      </c>
      <c r="D1271" s="144" t="s">
        <v>333</v>
      </c>
    </row>
    <row r="1272" spans="2:4" s="30" customFormat="1" ht="19">
      <c r="B1272" s="144" t="s">
        <v>81</v>
      </c>
      <c r="C1272" s="145">
        <v>0.6791666666666667</v>
      </c>
      <c r="D1272" s="144" t="s">
        <v>334</v>
      </c>
    </row>
    <row r="1273" spans="2:4" s="30" customFormat="1" ht="19">
      <c r="B1273" s="144" t="s">
        <v>145</v>
      </c>
      <c r="D1273" s="144" t="s">
        <v>335</v>
      </c>
    </row>
    <row r="1274" spans="2:4" s="30" customFormat="1" ht="19">
      <c r="B1274" s="144" t="s">
        <v>525</v>
      </c>
      <c r="D1274" s="146"/>
    </row>
    <row r="1275" spans="2:4" s="30" customFormat="1" ht="19">
      <c r="B1275" s="144" t="s">
        <v>688</v>
      </c>
      <c r="D1275" s="144" t="s">
        <v>709</v>
      </c>
    </row>
    <row r="1276" spans="2:4" s="30" customFormat="1" ht="19">
      <c r="D1276" s="144" t="s">
        <v>337</v>
      </c>
    </row>
    <row r="1277" spans="2:4" s="30" customFormat="1" ht="23">
      <c r="B1277" s="142" t="s">
        <v>710</v>
      </c>
      <c r="C1277" s="143">
        <v>45602</v>
      </c>
      <c r="D1277" s="144" t="s">
        <v>712</v>
      </c>
    </row>
    <row r="1278" spans="2:4" s="30" customFormat="1" ht="19">
      <c r="B1278" s="144" t="s">
        <v>81</v>
      </c>
      <c r="C1278" s="145">
        <v>0.61388888888888893</v>
      </c>
      <c r="D1278" s="144" t="s">
        <v>713</v>
      </c>
    </row>
    <row r="1279" spans="2:4" s="30" customFormat="1" ht="19">
      <c r="B1279" s="144" t="s">
        <v>82</v>
      </c>
      <c r="D1279" s="144" t="s">
        <v>714</v>
      </c>
    </row>
    <row r="1280" spans="2:4" s="30" customFormat="1" ht="19">
      <c r="B1280" s="144" t="s">
        <v>525</v>
      </c>
      <c r="D1280" s="146"/>
    </row>
    <row r="1281" spans="2:4" s="30" customFormat="1" ht="19">
      <c r="B1281" s="144" t="s">
        <v>711</v>
      </c>
      <c r="D1281" s="144" t="s">
        <v>715</v>
      </c>
    </row>
    <row r="1282" spans="2:4" s="30" customFormat="1" ht="19">
      <c r="D1282" s="144" t="s">
        <v>716</v>
      </c>
    </row>
    <row r="1283" spans="2:4" s="30" customFormat="1" ht="23">
      <c r="B1283" s="142" t="s">
        <v>717</v>
      </c>
      <c r="C1283" s="143">
        <v>45602</v>
      </c>
      <c r="D1283" s="144" t="s">
        <v>719</v>
      </c>
    </row>
    <row r="1284" spans="2:4" s="30" customFormat="1" ht="19">
      <c r="B1284" s="144" t="s">
        <v>84</v>
      </c>
      <c r="C1284" s="145">
        <v>0.50416666666666665</v>
      </c>
      <c r="D1284" s="144" t="s">
        <v>720</v>
      </c>
    </row>
    <row r="1285" spans="2:4" s="30" customFormat="1" ht="19">
      <c r="B1285" s="144" t="s">
        <v>85</v>
      </c>
      <c r="D1285" s="144" t="s">
        <v>721</v>
      </c>
    </row>
    <row r="1286" spans="2:4" s="30" customFormat="1" ht="19">
      <c r="B1286" s="144" t="s">
        <v>525</v>
      </c>
      <c r="D1286" s="146"/>
    </row>
    <row r="1287" spans="2:4" s="30" customFormat="1" ht="19">
      <c r="B1287" s="144" t="s">
        <v>718</v>
      </c>
      <c r="D1287" s="144" t="s">
        <v>722</v>
      </c>
    </row>
    <row r="1288" spans="2:4" s="30" customFormat="1" ht="19">
      <c r="D1288" s="144" t="s">
        <v>90</v>
      </c>
    </row>
    <row r="1289" spans="2:4" s="30" customFormat="1" ht="23">
      <c r="B1289" s="142" t="s">
        <v>723</v>
      </c>
      <c r="C1289" s="143">
        <v>45601</v>
      </c>
      <c r="D1289" s="144" t="s">
        <v>725</v>
      </c>
    </row>
    <row r="1290" spans="2:4" s="30" customFormat="1" ht="19">
      <c r="B1290" s="144" t="s">
        <v>81</v>
      </c>
      <c r="C1290" s="145">
        <v>0.49722222222222223</v>
      </c>
      <c r="D1290" s="144" t="s">
        <v>726</v>
      </c>
    </row>
    <row r="1291" spans="2:4" s="30" customFormat="1" ht="19">
      <c r="B1291" s="144" t="s">
        <v>98</v>
      </c>
      <c r="D1291" s="144" t="s">
        <v>727</v>
      </c>
    </row>
    <row r="1292" spans="2:4" s="30" customFormat="1" ht="19">
      <c r="B1292" s="144" t="s">
        <v>525</v>
      </c>
      <c r="D1292" s="146"/>
    </row>
    <row r="1293" spans="2:4" s="30" customFormat="1" ht="19">
      <c r="B1293" s="144" t="s">
        <v>724</v>
      </c>
      <c r="D1293" s="144" t="s">
        <v>728</v>
      </c>
    </row>
    <row r="1294" spans="2:4" s="30" customFormat="1" ht="19">
      <c r="D1294" s="144" t="s">
        <v>729</v>
      </c>
    </row>
    <row r="1295" spans="2:4" s="30" customFormat="1" ht="23">
      <c r="B1295" s="142" t="s">
        <v>730</v>
      </c>
      <c r="C1295" s="143">
        <v>45600</v>
      </c>
      <c r="D1295" s="144" t="s">
        <v>732</v>
      </c>
    </row>
    <row r="1296" spans="2:4" s="30" customFormat="1" ht="19">
      <c r="B1296" s="144" t="s">
        <v>81</v>
      </c>
      <c r="C1296" s="145">
        <v>0.58680555555555558</v>
      </c>
      <c r="D1296" s="144" t="s">
        <v>733</v>
      </c>
    </row>
    <row r="1297" spans="2:4" s="30" customFormat="1" ht="19">
      <c r="B1297" s="144" t="s">
        <v>82</v>
      </c>
      <c r="D1297" s="144" t="s">
        <v>734</v>
      </c>
    </row>
    <row r="1298" spans="2:4" s="30" customFormat="1" ht="19">
      <c r="B1298" s="144" t="s">
        <v>525</v>
      </c>
      <c r="D1298" s="146"/>
    </row>
    <row r="1299" spans="2:4" s="30" customFormat="1" ht="19">
      <c r="B1299" s="144" t="s">
        <v>731</v>
      </c>
      <c r="D1299" s="144" t="s">
        <v>735</v>
      </c>
    </row>
    <row r="1300" spans="2:4" s="30" customFormat="1" ht="19">
      <c r="D1300" s="144" t="s">
        <v>736</v>
      </c>
    </row>
    <row r="1301" spans="2:4" s="30" customFormat="1" ht="23">
      <c r="B1301" s="142" t="s">
        <v>83</v>
      </c>
      <c r="C1301" s="143">
        <v>45596</v>
      </c>
      <c r="D1301" s="144" t="s">
        <v>87</v>
      </c>
    </row>
    <row r="1302" spans="2:4" s="30" customFormat="1" ht="19">
      <c r="B1302" s="144" t="s">
        <v>84</v>
      </c>
      <c r="C1302" s="145">
        <v>0.54236111111111107</v>
      </c>
      <c r="D1302" s="144" t="s">
        <v>88</v>
      </c>
    </row>
    <row r="1303" spans="2:4" s="30" customFormat="1" ht="19">
      <c r="B1303" s="144" t="s">
        <v>85</v>
      </c>
      <c r="D1303" s="144" t="s">
        <v>89</v>
      </c>
    </row>
    <row r="1304" spans="2:4" s="30" customFormat="1" ht="19">
      <c r="B1304" s="144" t="s">
        <v>525</v>
      </c>
      <c r="D1304" s="146"/>
    </row>
    <row r="1305" spans="2:4" s="30" customFormat="1" ht="19">
      <c r="B1305" s="144" t="s">
        <v>86</v>
      </c>
      <c r="D1305" s="144" t="s">
        <v>862</v>
      </c>
    </row>
    <row r="1306" spans="2:4" s="30" customFormat="1" ht="19">
      <c r="D1306" s="144" t="s">
        <v>90</v>
      </c>
    </row>
    <row r="1307" spans="2:4" s="30" customFormat="1" ht="23">
      <c r="B1307" s="142" t="s">
        <v>91</v>
      </c>
      <c r="C1307" s="143">
        <v>45595</v>
      </c>
      <c r="D1307" s="144" t="s">
        <v>93</v>
      </c>
    </row>
    <row r="1308" spans="2:4" s="30" customFormat="1" ht="19">
      <c r="B1308" s="144" t="s">
        <v>81</v>
      </c>
      <c r="C1308" s="145">
        <v>0.65902777777777777</v>
      </c>
      <c r="D1308" s="144" t="s">
        <v>94</v>
      </c>
    </row>
    <row r="1309" spans="2:4" s="30" customFormat="1" ht="19">
      <c r="B1309" s="144" t="s">
        <v>82</v>
      </c>
      <c r="D1309" s="144" t="s">
        <v>95</v>
      </c>
    </row>
    <row r="1310" spans="2:4" s="30" customFormat="1" ht="19">
      <c r="B1310" s="144" t="s">
        <v>525</v>
      </c>
      <c r="D1310" s="146"/>
    </row>
    <row r="1311" spans="2:4" s="30" customFormat="1" ht="19">
      <c r="B1311" s="144" t="s">
        <v>92</v>
      </c>
      <c r="D1311" s="144" t="s">
        <v>863</v>
      </c>
    </row>
    <row r="1312" spans="2:4" s="30" customFormat="1" ht="19">
      <c r="D1312" s="144" t="s">
        <v>96</v>
      </c>
    </row>
    <row r="1313" spans="2:4" s="30" customFormat="1" ht="23">
      <c r="B1313" s="142" t="s">
        <v>97</v>
      </c>
      <c r="C1313" s="143">
        <v>45594</v>
      </c>
      <c r="D1313" s="144" t="s">
        <v>100</v>
      </c>
    </row>
    <row r="1314" spans="2:4" s="30" customFormat="1" ht="19">
      <c r="B1314" s="144" t="s">
        <v>81</v>
      </c>
      <c r="C1314" s="145">
        <v>0.54305555555555551</v>
      </c>
      <c r="D1314" s="144" t="s">
        <v>101</v>
      </c>
    </row>
    <row r="1315" spans="2:4" s="30" customFormat="1" ht="19">
      <c r="B1315" s="144" t="s">
        <v>98</v>
      </c>
      <c r="D1315" s="144" t="s">
        <v>102</v>
      </c>
    </row>
    <row r="1316" spans="2:4" s="30" customFormat="1" ht="19">
      <c r="B1316" s="144" t="s">
        <v>525</v>
      </c>
      <c r="D1316" s="146"/>
    </row>
    <row r="1317" spans="2:4" s="30" customFormat="1" ht="19">
      <c r="B1317" s="144" t="s">
        <v>99</v>
      </c>
      <c r="D1317" s="144" t="s">
        <v>864</v>
      </c>
    </row>
    <row r="1318" spans="2:4" s="30" customFormat="1" ht="19">
      <c r="D1318" s="144" t="s">
        <v>103</v>
      </c>
    </row>
    <row r="1319" spans="2:4" s="30" customFormat="1" ht="23">
      <c r="B1319" s="142" t="s">
        <v>104</v>
      </c>
      <c r="C1319" s="143">
        <v>45589</v>
      </c>
      <c r="D1319" s="144" t="s">
        <v>106</v>
      </c>
    </row>
    <row r="1320" spans="2:4" s="30" customFormat="1" ht="19">
      <c r="B1320" s="144" t="s">
        <v>84</v>
      </c>
      <c r="C1320" s="145">
        <v>0.63472222222222219</v>
      </c>
      <c r="D1320" s="144" t="s">
        <v>107</v>
      </c>
    </row>
    <row r="1321" spans="2:4" s="30" customFormat="1" ht="19">
      <c r="B1321" s="144" t="s">
        <v>85</v>
      </c>
      <c r="D1321" s="144" t="s">
        <v>108</v>
      </c>
    </row>
    <row r="1322" spans="2:4" s="30" customFormat="1" ht="19">
      <c r="B1322" s="144" t="s">
        <v>525</v>
      </c>
      <c r="D1322" s="146"/>
    </row>
    <row r="1323" spans="2:4" s="30" customFormat="1" ht="19">
      <c r="B1323" s="144" t="s">
        <v>105</v>
      </c>
      <c r="D1323" s="144" t="s">
        <v>865</v>
      </c>
    </row>
    <row r="1324" spans="2:4" s="30" customFormat="1" ht="19">
      <c r="D1324" s="144" t="s">
        <v>109</v>
      </c>
    </row>
    <row r="1325" spans="2:4" s="30" customFormat="1" ht="23">
      <c r="B1325" s="142" t="s">
        <v>110</v>
      </c>
      <c r="C1325" s="143">
        <v>45589</v>
      </c>
      <c r="D1325" s="144" t="s">
        <v>112</v>
      </c>
    </row>
    <row r="1326" spans="2:4" s="30" customFormat="1" ht="19">
      <c r="B1326" s="144" t="s">
        <v>84</v>
      </c>
      <c r="C1326" s="145">
        <v>0.53819444444444442</v>
      </c>
      <c r="D1326" s="144" t="s">
        <v>113</v>
      </c>
    </row>
    <row r="1327" spans="2:4" s="30" customFormat="1" ht="19">
      <c r="B1327" s="144" t="s">
        <v>111</v>
      </c>
      <c r="D1327" s="144" t="s">
        <v>114</v>
      </c>
    </row>
    <row r="1328" spans="2:4" s="30" customFormat="1" ht="19">
      <c r="B1328" s="144" t="s">
        <v>525</v>
      </c>
      <c r="D1328" s="146"/>
    </row>
    <row r="1329" spans="2:4" s="30" customFormat="1" ht="19">
      <c r="B1329" s="144" t="s">
        <v>105</v>
      </c>
      <c r="D1329" s="144" t="s">
        <v>115</v>
      </c>
    </row>
    <row r="1330" spans="2:4" s="30" customFormat="1" ht="19">
      <c r="D1330" s="144" t="s">
        <v>116</v>
      </c>
    </row>
    <row r="1331" spans="2:4" s="30" customFormat="1" ht="23">
      <c r="B1331" s="142" t="s">
        <v>117</v>
      </c>
      <c r="C1331" s="143">
        <v>45588</v>
      </c>
      <c r="D1331" s="144" t="s">
        <v>118</v>
      </c>
    </row>
    <row r="1332" spans="2:4" s="30" customFormat="1" ht="19">
      <c r="B1332" s="144" t="s">
        <v>81</v>
      </c>
      <c r="C1332" s="145">
        <v>0.61597222222222225</v>
      </c>
      <c r="D1332" s="144" t="s">
        <v>119</v>
      </c>
    </row>
    <row r="1333" spans="2:4" s="30" customFormat="1" ht="19">
      <c r="B1333" s="144" t="s">
        <v>82</v>
      </c>
      <c r="D1333" s="144" t="s">
        <v>120</v>
      </c>
    </row>
    <row r="1334" spans="2:4" s="30" customFormat="1" ht="19">
      <c r="B1334" s="144" t="s">
        <v>525</v>
      </c>
      <c r="D1334" s="146"/>
    </row>
    <row r="1335" spans="2:4" s="30" customFormat="1" ht="19">
      <c r="B1335" s="144" t="s">
        <v>92</v>
      </c>
      <c r="D1335" s="144" t="s">
        <v>866</v>
      </c>
    </row>
    <row r="1336" spans="2:4" s="30" customFormat="1" ht="19">
      <c r="D1336" s="144" t="s">
        <v>121</v>
      </c>
    </row>
    <row r="1337" spans="2:4" s="30" customFormat="1" ht="23">
      <c r="B1337" s="142" t="s">
        <v>122</v>
      </c>
      <c r="C1337" s="143">
        <v>45587</v>
      </c>
      <c r="D1337" s="144" t="s">
        <v>100</v>
      </c>
    </row>
    <row r="1338" spans="2:4" s="30" customFormat="1" ht="19">
      <c r="B1338" s="144" t="s">
        <v>81</v>
      </c>
      <c r="C1338" s="145">
        <v>0.50069444444444444</v>
      </c>
      <c r="D1338" s="144" t="s">
        <v>101</v>
      </c>
    </row>
    <row r="1339" spans="2:4" s="30" customFormat="1" ht="19">
      <c r="B1339" s="144" t="s">
        <v>98</v>
      </c>
      <c r="D1339" s="144" t="s">
        <v>102</v>
      </c>
    </row>
    <row r="1340" spans="2:4" s="30" customFormat="1" ht="19">
      <c r="B1340" s="144" t="s">
        <v>525</v>
      </c>
      <c r="D1340" s="146"/>
    </row>
    <row r="1341" spans="2:4" s="30" customFormat="1" ht="19">
      <c r="B1341" s="144" t="s">
        <v>99</v>
      </c>
      <c r="D1341" s="144" t="s">
        <v>867</v>
      </c>
    </row>
    <row r="1342" spans="2:4" s="30" customFormat="1" ht="19">
      <c r="D1342" s="144" t="s">
        <v>103</v>
      </c>
    </row>
    <row r="1343" spans="2:4" s="30" customFormat="1" ht="23">
      <c r="B1343" s="142" t="s">
        <v>123</v>
      </c>
      <c r="C1343" s="143">
        <v>45583</v>
      </c>
      <c r="D1343" s="144" t="s">
        <v>126</v>
      </c>
    </row>
    <row r="1344" spans="2:4" s="30" customFormat="1" ht="19">
      <c r="B1344" s="144" t="s">
        <v>81</v>
      </c>
      <c r="C1344" s="145">
        <v>0.54513888888888884</v>
      </c>
      <c r="D1344" s="144" t="s">
        <v>127</v>
      </c>
    </row>
    <row r="1345" spans="2:4" s="30" customFormat="1" ht="19">
      <c r="B1345" s="144" t="s">
        <v>124</v>
      </c>
      <c r="D1345" s="144" t="s">
        <v>128</v>
      </c>
    </row>
    <row r="1346" spans="2:4" s="30" customFormat="1" ht="19">
      <c r="B1346" s="144" t="s">
        <v>525</v>
      </c>
      <c r="D1346" s="146"/>
    </row>
    <row r="1347" spans="2:4" s="30" customFormat="1" ht="19">
      <c r="B1347" s="144" t="s">
        <v>125</v>
      </c>
      <c r="D1347" s="144" t="s">
        <v>868</v>
      </c>
    </row>
    <row r="1348" spans="2:4" s="30" customFormat="1" ht="19">
      <c r="D1348" s="144" t="s">
        <v>129</v>
      </c>
    </row>
    <row r="1349" spans="2:4" s="30" customFormat="1" ht="23">
      <c r="B1349" s="142" t="s">
        <v>130</v>
      </c>
      <c r="C1349" s="143">
        <v>45581</v>
      </c>
      <c r="D1349" s="144" t="s">
        <v>133</v>
      </c>
    </row>
    <row r="1350" spans="2:4" s="30" customFormat="1" ht="19">
      <c r="B1350" s="144" t="s">
        <v>81</v>
      </c>
      <c r="C1350" s="145">
        <v>0.64930555555555558</v>
      </c>
      <c r="D1350" s="144" t="s">
        <v>134</v>
      </c>
    </row>
    <row r="1351" spans="2:4" s="30" customFormat="1" ht="19">
      <c r="B1351" s="144" t="s">
        <v>131</v>
      </c>
      <c r="D1351" s="144" t="s">
        <v>135</v>
      </c>
    </row>
    <row r="1352" spans="2:4" s="30" customFormat="1" ht="19">
      <c r="B1352" s="144" t="s">
        <v>525</v>
      </c>
      <c r="D1352" s="146"/>
    </row>
    <row r="1353" spans="2:4" s="30" customFormat="1" ht="19">
      <c r="B1353" s="144" t="s">
        <v>132</v>
      </c>
      <c r="D1353" s="144" t="s">
        <v>136</v>
      </c>
    </row>
    <row r="1354" spans="2:4" s="30" customFormat="1" ht="19">
      <c r="D1354" s="144" t="s">
        <v>137</v>
      </c>
    </row>
    <row r="1355" spans="2:4" s="30" customFormat="1" ht="23">
      <c r="B1355" s="142" t="s">
        <v>138</v>
      </c>
      <c r="C1355" s="143">
        <v>45581</v>
      </c>
      <c r="D1355" s="144" t="s">
        <v>140</v>
      </c>
    </row>
    <row r="1356" spans="2:4" s="30" customFormat="1" ht="19">
      <c r="B1356" s="144" t="s">
        <v>81</v>
      </c>
      <c r="C1356" s="145">
        <v>0.53263888888888888</v>
      </c>
      <c r="D1356" s="144" t="s">
        <v>141</v>
      </c>
    </row>
    <row r="1357" spans="2:4" s="30" customFormat="1" ht="19">
      <c r="B1357" s="144" t="s">
        <v>85</v>
      </c>
      <c r="D1357" s="144" t="s">
        <v>142</v>
      </c>
    </row>
    <row r="1358" spans="2:4" s="30" customFormat="1" ht="19">
      <c r="B1358" s="144" t="s">
        <v>525</v>
      </c>
      <c r="D1358" s="146"/>
    </row>
    <row r="1359" spans="2:4" s="30" customFormat="1" ht="19">
      <c r="B1359" s="144" t="s">
        <v>139</v>
      </c>
      <c r="D1359" s="144" t="s">
        <v>869</v>
      </c>
    </row>
    <row r="1360" spans="2:4" s="30" customFormat="1" ht="19">
      <c r="D1360" s="144" t="s">
        <v>143</v>
      </c>
    </row>
    <row r="1361" spans="2:4" s="30" customFormat="1" ht="23">
      <c r="B1361" s="142" t="s">
        <v>144</v>
      </c>
      <c r="C1361" s="143">
        <v>45580</v>
      </c>
      <c r="D1361" s="144" t="s">
        <v>146</v>
      </c>
    </row>
    <row r="1362" spans="2:4" s="30" customFormat="1" ht="19">
      <c r="B1362" s="144" t="s">
        <v>81</v>
      </c>
      <c r="C1362" s="145">
        <v>0.72638888888888886</v>
      </c>
      <c r="D1362" s="144" t="s">
        <v>147</v>
      </c>
    </row>
    <row r="1363" spans="2:4" s="30" customFormat="1" ht="19">
      <c r="B1363" s="144" t="s">
        <v>145</v>
      </c>
      <c r="D1363" s="144" t="s">
        <v>148</v>
      </c>
    </row>
    <row r="1364" spans="2:4" s="30" customFormat="1" ht="19">
      <c r="B1364" s="144" t="s">
        <v>525</v>
      </c>
      <c r="D1364" s="146"/>
    </row>
    <row r="1365" spans="2:4" s="30" customFormat="1" ht="19">
      <c r="B1365" s="144" t="s">
        <v>99</v>
      </c>
      <c r="D1365" s="144" t="s">
        <v>870</v>
      </c>
    </row>
    <row r="1366" spans="2:4" s="30" customFormat="1" ht="19">
      <c r="D1366" s="144" t="s">
        <v>149</v>
      </c>
    </row>
    <row r="1367" spans="2:4" s="30" customFormat="1" ht="23">
      <c r="B1367" s="142" t="s">
        <v>150</v>
      </c>
      <c r="C1367" s="143">
        <v>45575</v>
      </c>
      <c r="D1367" s="144" t="s">
        <v>152</v>
      </c>
    </row>
    <row r="1368" spans="2:4" s="30" customFormat="1" ht="19">
      <c r="B1368" s="144" t="s">
        <v>81</v>
      </c>
      <c r="C1368" s="145">
        <v>0.49791666666666667</v>
      </c>
      <c r="D1368" s="144" t="s">
        <v>153</v>
      </c>
    </row>
    <row r="1369" spans="2:4" s="30" customFormat="1" ht="19">
      <c r="B1369" s="144" t="s">
        <v>131</v>
      </c>
      <c r="D1369" s="144" t="s">
        <v>154</v>
      </c>
    </row>
    <row r="1370" spans="2:4" s="30" customFormat="1" ht="19">
      <c r="B1370" s="144" t="s">
        <v>525</v>
      </c>
      <c r="D1370" s="146"/>
    </row>
    <row r="1371" spans="2:4" s="30" customFormat="1" ht="19">
      <c r="B1371" s="144" t="s">
        <v>151</v>
      </c>
      <c r="D1371" s="144" t="s">
        <v>871</v>
      </c>
    </row>
    <row r="1372" spans="2:4" s="30" customFormat="1" ht="19">
      <c r="D1372" s="144" t="s">
        <v>155</v>
      </c>
    </row>
    <row r="1373" spans="2:4" s="30" customFormat="1" ht="23">
      <c r="B1373" s="142" t="s">
        <v>156</v>
      </c>
      <c r="C1373" s="143">
        <v>45573</v>
      </c>
      <c r="D1373" s="144" t="s">
        <v>157</v>
      </c>
    </row>
    <row r="1374" spans="2:4" s="30" customFormat="1" ht="19">
      <c r="B1374" s="144" t="s">
        <v>81</v>
      </c>
      <c r="C1374" s="145">
        <v>0.52222222222222225</v>
      </c>
      <c r="D1374" s="144" t="s">
        <v>158</v>
      </c>
    </row>
    <row r="1375" spans="2:4" s="30" customFormat="1" ht="19">
      <c r="B1375" s="144" t="s">
        <v>85</v>
      </c>
      <c r="D1375" s="144" t="s">
        <v>159</v>
      </c>
    </row>
    <row r="1376" spans="2:4" s="30" customFormat="1" ht="19">
      <c r="B1376" s="144" t="s">
        <v>525</v>
      </c>
      <c r="D1376" s="146"/>
    </row>
    <row r="1377" spans="2:4" s="30" customFormat="1" ht="19">
      <c r="B1377" s="144" t="s">
        <v>99</v>
      </c>
      <c r="D1377" s="144" t="s">
        <v>160</v>
      </c>
    </row>
    <row r="1378" spans="2:4" s="30" customFormat="1" ht="19">
      <c r="D1378" s="144" t="s">
        <v>161</v>
      </c>
    </row>
    <row r="1379" spans="2:4" s="30" customFormat="1" ht="23">
      <c r="B1379" s="142" t="s">
        <v>162</v>
      </c>
      <c r="C1379" s="143">
        <v>45568</v>
      </c>
      <c r="D1379" s="144" t="s">
        <v>163</v>
      </c>
    </row>
    <row r="1380" spans="2:4" s="30" customFormat="1" ht="19">
      <c r="B1380" s="144" t="s">
        <v>84</v>
      </c>
      <c r="C1380" s="145">
        <v>0.71111111111111114</v>
      </c>
      <c r="D1380" s="144" t="s">
        <v>164</v>
      </c>
    </row>
    <row r="1381" spans="2:4" s="30" customFormat="1" ht="19">
      <c r="B1381" s="144" t="s">
        <v>85</v>
      </c>
      <c r="D1381" s="144" t="s">
        <v>165</v>
      </c>
    </row>
    <row r="1382" spans="2:4" s="30" customFormat="1" ht="19">
      <c r="B1382" s="144" t="s">
        <v>525</v>
      </c>
      <c r="D1382" s="146"/>
    </row>
    <row r="1383" spans="2:4" s="30" customFormat="1" ht="19">
      <c r="B1383" s="144" t="s">
        <v>99</v>
      </c>
      <c r="D1383" s="144" t="s">
        <v>166</v>
      </c>
    </row>
    <row r="1384" spans="2:4" s="30" customFormat="1" ht="19">
      <c r="D1384" s="144" t="s">
        <v>167</v>
      </c>
    </row>
    <row r="1385" spans="2:4" s="30" customFormat="1" ht="23">
      <c r="B1385" s="142" t="s">
        <v>168</v>
      </c>
      <c r="C1385" s="143">
        <v>45568</v>
      </c>
      <c r="D1385" s="144" t="s">
        <v>170</v>
      </c>
    </row>
    <row r="1386" spans="2:4" s="30" customFormat="1" ht="19">
      <c r="B1386" s="144" t="s">
        <v>81</v>
      </c>
      <c r="C1386" s="145">
        <v>0.54652777777777772</v>
      </c>
      <c r="D1386" s="144" t="s">
        <v>171</v>
      </c>
    </row>
    <row r="1387" spans="2:4" s="30" customFormat="1" ht="19">
      <c r="B1387" s="144" t="s">
        <v>145</v>
      </c>
      <c r="D1387" s="144" t="s">
        <v>172</v>
      </c>
    </row>
    <row r="1388" spans="2:4" s="30" customFormat="1" ht="19">
      <c r="B1388" s="144" t="s">
        <v>525</v>
      </c>
      <c r="D1388" s="146"/>
    </row>
    <row r="1389" spans="2:4" s="30" customFormat="1" ht="19">
      <c r="B1389" s="144" t="s">
        <v>169</v>
      </c>
      <c r="D1389" s="144" t="s">
        <v>872</v>
      </c>
    </row>
    <row r="1390" spans="2:4" s="30" customFormat="1" ht="19">
      <c r="D1390" s="144" t="s">
        <v>173</v>
      </c>
    </row>
    <row r="1391" spans="2:4" s="30" customFormat="1" ht="23">
      <c r="B1391" s="142" t="s">
        <v>174</v>
      </c>
      <c r="C1391" s="143">
        <v>45567</v>
      </c>
      <c r="D1391" s="144" t="s">
        <v>176</v>
      </c>
    </row>
    <row r="1392" spans="2:4" s="30" customFormat="1" ht="19">
      <c r="B1392" s="144" t="s">
        <v>81</v>
      </c>
      <c r="C1392" s="145">
        <v>0.5444444444444444</v>
      </c>
      <c r="D1392" s="144" t="s">
        <v>177</v>
      </c>
    </row>
    <row r="1393" spans="2:4" s="30" customFormat="1" ht="19">
      <c r="B1393" s="144" t="s">
        <v>82</v>
      </c>
      <c r="D1393" s="144" t="s">
        <v>178</v>
      </c>
    </row>
    <row r="1394" spans="2:4" s="30" customFormat="1" ht="19">
      <c r="B1394" s="144" t="s">
        <v>525</v>
      </c>
      <c r="D1394" s="146"/>
    </row>
    <row r="1395" spans="2:4" s="30" customFormat="1" ht="19">
      <c r="B1395" s="144" t="s">
        <v>175</v>
      </c>
      <c r="D1395" s="144" t="s">
        <v>873</v>
      </c>
    </row>
    <row r="1396" spans="2:4" s="30" customFormat="1" ht="19">
      <c r="D1396" s="144" t="s">
        <v>179</v>
      </c>
    </row>
    <row r="1397" spans="2:4" s="30" customFormat="1" ht="23">
      <c r="B1397" s="142" t="s">
        <v>180</v>
      </c>
      <c r="C1397" s="143">
        <v>45566</v>
      </c>
      <c r="D1397" s="144" t="s">
        <v>181</v>
      </c>
    </row>
    <row r="1398" spans="2:4" s="30" customFormat="1" ht="19">
      <c r="B1398" s="144" t="s">
        <v>81</v>
      </c>
      <c r="C1398" s="145">
        <v>0.50277777777777777</v>
      </c>
      <c r="D1398" s="144" t="s">
        <v>182</v>
      </c>
    </row>
    <row r="1399" spans="2:4" s="30" customFormat="1" ht="19">
      <c r="B1399" s="144" t="s">
        <v>131</v>
      </c>
      <c r="D1399" s="144" t="s">
        <v>183</v>
      </c>
    </row>
    <row r="1400" spans="2:4" s="30" customFormat="1" ht="19">
      <c r="B1400" s="144" t="s">
        <v>525</v>
      </c>
      <c r="D1400" s="146"/>
    </row>
    <row r="1401" spans="2:4" s="30" customFormat="1" ht="19">
      <c r="B1401" s="144" t="s">
        <v>169</v>
      </c>
      <c r="D1401" s="144" t="s">
        <v>184</v>
      </c>
    </row>
    <row r="1402" spans="2:4" s="30" customFormat="1" ht="19">
      <c r="D1402" s="144" t="s">
        <v>185</v>
      </c>
    </row>
    <row r="1403" spans="2:4" s="30" customFormat="1" ht="23">
      <c r="B1403" s="142" t="s">
        <v>186</v>
      </c>
      <c r="C1403" s="143">
        <v>45565</v>
      </c>
      <c r="D1403" s="144" t="s">
        <v>187</v>
      </c>
    </row>
    <row r="1404" spans="2:4" s="30" customFormat="1" ht="19">
      <c r="B1404" s="144" t="s">
        <v>81</v>
      </c>
      <c r="C1404" s="145">
        <v>0.57361111111111107</v>
      </c>
      <c r="D1404" s="144" t="s">
        <v>188</v>
      </c>
    </row>
    <row r="1405" spans="2:4" s="30" customFormat="1" ht="19">
      <c r="B1405" s="144" t="s">
        <v>85</v>
      </c>
      <c r="D1405" s="144" t="s">
        <v>189</v>
      </c>
    </row>
    <row r="1406" spans="2:4" s="30" customFormat="1" ht="19">
      <c r="B1406" s="144" t="s">
        <v>525</v>
      </c>
      <c r="D1406" s="146"/>
    </row>
    <row r="1407" spans="2:4" s="30" customFormat="1" ht="19">
      <c r="B1407" s="144" t="s">
        <v>169</v>
      </c>
      <c r="D1407" s="144" t="s">
        <v>190</v>
      </c>
    </row>
    <row r="1408" spans="2:4" s="30" customFormat="1" ht="19">
      <c r="D1408" s="144" t="s">
        <v>191</v>
      </c>
    </row>
    <row r="1409" spans="2:4" s="30" customFormat="1" ht="23">
      <c r="B1409" s="142" t="s">
        <v>192</v>
      </c>
      <c r="C1409" s="143">
        <v>45562</v>
      </c>
      <c r="D1409" s="144" t="s">
        <v>100</v>
      </c>
    </row>
    <row r="1410" spans="2:4" s="30" customFormat="1" ht="19">
      <c r="B1410" s="144" t="s">
        <v>81</v>
      </c>
      <c r="C1410" s="145">
        <v>0.37638888888888888</v>
      </c>
      <c r="D1410" s="144" t="s">
        <v>101</v>
      </c>
    </row>
    <row r="1411" spans="2:4" s="30" customFormat="1" ht="19">
      <c r="B1411" s="144" t="s">
        <v>193</v>
      </c>
      <c r="D1411" s="144" t="s">
        <v>194</v>
      </c>
    </row>
    <row r="1412" spans="2:4" s="30" customFormat="1" ht="19">
      <c r="B1412" s="144" t="s">
        <v>525</v>
      </c>
      <c r="D1412" s="146"/>
    </row>
    <row r="1413" spans="2:4" s="30" customFormat="1" ht="19">
      <c r="B1413" s="144" t="s">
        <v>169</v>
      </c>
      <c r="D1413" s="144" t="s">
        <v>195</v>
      </c>
    </row>
    <row r="1414" spans="2:4" s="30" customFormat="1" ht="19">
      <c r="D1414" s="144" t="s">
        <v>103</v>
      </c>
    </row>
    <row r="1415" spans="2:4" s="30" customFormat="1" ht="23">
      <c r="B1415" s="142" t="s">
        <v>196</v>
      </c>
      <c r="C1415" s="143">
        <v>45561</v>
      </c>
      <c r="D1415" s="144" t="s">
        <v>112</v>
      </c>
    </row>
    <row r="1416" spans="2:4" s="30" customFormat="1" ht="19">
      <c r="B1416" s="144" t="s">
        <v>84</v>
      </c>
      <c r="C1416" s="145">
        <v>0.70763888888888893</v>
      </c>
      <c r="D1416" s="144" t="s">
        <v>113</v>
      </c>
    </row>
    <row r="1417" spans="2:4" s="30" customFormat="1" ht="19">
      <c r="B1417" s="144" t="s">
        <v>197</v>
      </c>
      <c r="D1417" s="144" t="s">
        <v>114</v>
      </c>
    </row>
    <row r="1418" spans="2:4" s="30" customFormat="1" ht="19">
      <c r="B1418" s="144" t="s">
        <v>525</v>
      </c>
      <c r="D1418" s="146"/>
    </row>
    <row r="1419" spans="2:4" s="30" customFormat="1" ht="19">
      <c r="B1419" s="144" t="s">
        <v>169</v>
      </c>
      <c r="D1419" s="144" t="s">
        <v>198</v>
      </c>
    </row>
    <row r="1420" spans="2:4" s="30" customFormat="1" ht="19">
      <c r="D1420" s="144" t="s">
        <v>116</v>
      </c>
    </row>
    <row r="1421" spans="2:4" s="30" customFormat="1" ht="23">
      <c r="B1421" s="142" t="s">
        <v>199</v>
      </c>
      <c r="C1421" s="143">
        <v>45561</v>
      </c>
      <c r="D1421" s="144" t="s">
        <v>200</v>
      </c>
    </row>
    <row r="1422" spans="2:4" s="30" customFormat="1" ht="19">
      <c r="B1422" s="144" t="s">
        <v>81</v>
      </c>
      <c r="C1422" s="145">
        <v>0.54583333333333328</v>
      </c>
      <c r="D1422" s="144" t="s">
        <v>201</v>
      </c>
    </row>
    <row r="1423" spans="2:4" s="30" customFormat="1" ht="19">
      <c r="B1423" s="144" t="s">
        <v>131</v>
      </c>
      <c r="D1423" s="144" t="s">
        <v>202</v>
      </c>
    </row>
    <row r="1424" spans="2:4" s="30" customFormat="1" ht="19">
      <c r="B1424" s="144" t="s">
        <v>525</v>
      </c>
      <c r="D1424" s="146"/>
    </row>
    <row r="1425" spans="2:4" s="30" customFormat="1" ht="19">
      <c r="B1425" s="144" t="s">
        <v>175</v>
      </c>
      <c r="D1425" s="144" t="s">
        <v>874</v>
      </c>
    </row>
    <row r="1426" spans="2:4" s="30" customFormat="1" ht="19">
      <c r="D1426" s="144" t="s">
        <v>203</v>
      </c>
    </row>
    <row r="1427" spans="2:4" s="30" customFormat="1" ht="23">
      <c r="B1427" s="142" t="s">
        <v>174</v>
      </c>
      <c r="C1427" s="143">
        <v>45560</v>
      </c>
      <c r="D1427" s="144" t="s">
        <v>204</v>
      </c>
    </row>
    <row r="1428" spans="2:4" s="30" customFormat="1" ht="19">
      <c r="B1428" s="144" t="s">
        <v>81</v>
      </c>
      <c r="C1428" s="145">
        <v>0.54166666666666663</v>
      </c>
      <c r="D1428" s="144" t="s">
        <v>205</v>
      </c>
    </row>
    <row r="1429" spans="2:4" s="30" customFormat="1" ht="19">
      <c r="B1429" s="144" t="s">
        <v>82</v>
      </c>
      <c r="D1429" s="144" t="s">
        <v>206</v>
      </c>
    </row>
    <row r="1430" spans="2:4" s="30" customFormat="1" ht="19">
      <c r="B1430" s="144" t="s">
        <v>525</v>
      </c>
      <c r="D1430" s="146"/>
    </row>
    <row r="1431" spans="2:4" s="30" customFormat="1" ht="19">
      <c r="B1431" s="144" t="s">
        <v>175</v>
      </c>
      <c r="D1431" s="144" t="s">
        <v>875</v>
      </c>
    </row>
    <row r="1432" spans="2:4" s="30" customFormat="1" ht="19">
      <c r="D1432" s="144" t="s">
        <v>207</v>
      </c>
    </row>
    <row r="1433" spans="2:4" s="30" customFormat="1" ht="23">
      <c r="B1433" s="142" t="s">
        <v>208</v>
      </c>
      <c r="C1433" s="143">
        <v>45559</v>
      </c>
      <c r="D1433" s="144" t="s">
        <v>140</v>
      </c>
    </row>
    <row r="1434" spans="2:4" s="30" customFormat="1" ht="19">
      <c r="B1434" s="144" t="s">
        <v>209</v>
      </c>
      <c r="C1434" s="145">
        <v>0.54236111111111107</v>
      </c>
      <c r="D1434" s="144" t="s">
        <v>211</v>
      </c>
    </row>
    <row r="1435" spans="2:4" s="30" customFormat="1" ht="19">
      <c r="B1435" s="144" t="s">
        <v>210</v>
      </c>
      <c r="D1435" s="144" t="s">
        <v>142</v>
      </c>
    </row>
    <row r="1436" spans="2:4" s="30" customFormat="1" ht="19">
      <c r="B1436" s="144" t="s">
        <v>525</v>
      </c>
      <c r="D1436" s="146"/>
    </row>
    <row r="1437" spans="2:4" s="30" customFormat="1" ht="19">
      <c r="B1437" s="144" t="s">
        <v>175</v>
      </c>
      <c r="D1437" s="144" t="s">
        <v>876</v>
      </c>
    </row>
    <row r="1438" spans="2:4" s="30" customFormat="1" ht="19">
      <c r="D1438" s="144" t="s">
        <v>212</v>
      </c>
    </row>
    <row r="1439" spans="2:4" s="30" customFormat="1" ht="23">
      <c r="B1439" s="142" t="s">
        <v>213</v>
      </c>
      <c r="C1439" s="143">
        <v>45559</v>
      </c>
      <c r="D1439" s="144" t="s">
        <v>214</v>
      </c>
    </row>
    <row r="1440" spans="2:4" s="30" customFormat="1" ht="19">
      <c r="B1440" s="144" t="s">
        <v>84</v>
      </c>
      <c r="C1440" s="145">
        <v>0.42430555555555555</v>
      </c>
      <c r="D1440" s="144" t="s">
        <v>215</v>
      </c>
    </row>
    <row r="1441" spans="2:4" s="30" customFormat="1" ht="19">
      <c r="B1441" s="144" t="s">
        <v>145</v>
      </c>
      <c r="D1441" s="144" t="s">
        <v>216</v>
      </c>
    </row>
    <row r="1442" spans="2:4" s="30" customFormat="1" ht="19">
      <c r="B1442" s="144" t="s">
        <v>525</v>
      </c>
      <c r="D1442" s="146"/>
    </row>
    <row r="1443" spans="2:4" s="30" customFormat="1" ht="19">
      <c r="B1443" s="144" t="s">
        <v>175</v>
      </c>
      <c r="D1443" s="144" t="s">
        <v>217</v>
      </c>
    </row>
    <row r="1444" spans="2:4" s="30" customFormat="1" ht="19">
      <c r="D1444" s="144" t="s">
        <v>218</v>
      </c>
    </row>
    <row r="1445" spans="2:4" s="30" customFormat="1" ht="23">
      <c r="B1445" s="142" t="s">
        <v>219</v>
      </c>
      <c r="C1445" s="143">
        <v>45554</v>
      </c>
      <c r="D1445" s="144" t="s">
        <v>221</v>
      </c>
    </row>
    <row r="1446" spans="2:4" s="30" customFormat="1" ht="19">
      <c r="B1446" s="144" t="s">
        <v>84</v>
      </c>
      <c r="C1446" s="145">
        <v>0.80902777777777779</v>
      </c>
      <c r="D1446" s="144" t="s">
        <v>222</v>
      </c>
    </row>
    <row r="1447" spans="2:4" s="30" customFormat="1" ht="19">
      <c r="B1447" s="144" t="s">
        <v>145</v>
      </c>
      <c r="D1447" s="144" t="s">
        <v>223</v>
      </c>
    </row>
    <row r="1448" spans="2:4" s="30" customFormat="1" ht="19">
      <c r="B1448" s="144" t="s">
        <v>525</v>
      </c>
      <c r="D1448" s="146"/>
    </row>
    <row r="1449" spans="2:4" s="30" customFormat="1" ht="19">
      <c r="B1449" s="144" t="s">
        <v>220</v>
      </c>
      <c r="D1449" s="144" t="s">
        <v>224</v>
      </c>
    </row>
    <row r="1450" spans="2:4" s="30" customFormat="1" ht="19">
      <c r="D1450" s="144" t="s">
        <v>225</v>
      </c>
    </row>
    <row r="1451" spans="2:4" s="30" customFormat="1" ht="23">
      <c r="B1451" s="142" t="s">
        <v>226</v>
      </c>
      <c r="C1451" s="143">
        <v>45554</v>
      </c>
      <c r="D1451" s="144" t="s">
        <v>228</v>
      </c>
    </row>
    <row r="1452" spans="2:4" s="30" customFormat="1" ht="19">
      <c r="B1452" s="144" t="s">
        <v>81</v>
      </c>
      <c r="C1452" s="145">
        <v>0.65069444444444446</v>
      </c>
      <c r="D1452" s="144" t="s">
        <v>229</v>
      </c>
    </row>
    <row r="1453" spans="2:4" s="30" customFormat="1" ht="19">
      <c r="B1453" s="144" t="s">
        <v>131</v>
      </c>
      <c r="D1453" s="144" t="s">
        <v>230</v>
      </c>
    </row>
    <row r="1454" spans="2:4" s="30" customFormat="1" ht="19">
      <c r="B1454" s="144" t="s">
        <v>525</v>
      </c>
      <c r="D1454" s="146"/>
    </row>
    <row r="1455" spans="2:4" s="30" customFormat="1" ht="19">
      <c r="B1455" s="144" t="s">
        <v>227</v>
      </c>
      <c r="D1455" s="144" t="s">
        <v>877</v>
      </c>
    </row>
    <row r="1456" spans="2:4" s="30" customFormat="1" ht="19">
      <c r="D1456" s="144" t="s">
        <v>231</v>
      </c>
    </row>
    <row r="1457" spans="2:4" s="30" customFormat="1" ht="23">
      <c r="B1457" s="142" t="s">
        <v>232</v>
      </c>
      <c r="C1457" s="143">
        <v>45553</v>
      </c>
      <c r="D1457" s="144" t="s">
        <v>106</v>
      </c>
    </row>
    <row r="1458" spans="2:4" s="30" customFormat="1" ht="19">
      <c r="B1458" s="144" t="s">
        <v>233</v>
      </c>
      <c r="C1458" s="145">
        <v>0.58402777777777781</v>
      </c>
      <c r="D1458" s="144" t="s">
        <v>234</v>
      </c>
    </row>
    <row r="1459" spans="2:4" s="30" customFormat="1" ht="19">
      <c r="B1459" s="144" t="s">
        <v>525</v>
      </c>
      <c r="D1459" s="144" t="s">
        <v>235</v>
      </c>
    </row>
    <row r="1460" spans="2:4" s="30" customFormat="1" ht="19">
      <c r="B1460" s="144" t="s">
        <v>227</v>
      </c>
      <c r="D1460" s="146"/>
    </row>
    <row r="1461" spans="2:4" s="30" customFormat="1" ht="19">
      <c r="D1461" s="144" t="s">
        <v>878</v>
      </c>
    </row>
    <row r="1462" spans="2:4" s="30" customFormat="1" ht="19">
      <c r="D1462" s="144" t="s">
        <v>143</v>
      </c>
    </row>
    <row r="1463" spans="2:4" s="30" customFormat="1" ht="23">
      <c r="B1463" s="142" t="s">
        <v>236</v>
      </c>
      <c r="C1463" s="143">
        <v>45553</v>
      </c>
      <c r="D1463" s="144" t="s">
        <v>106</v>
      </c>
    </row>
    <row r="1464" spans="2:4" s="30" customFormat="1" ht="19">
      <c r="B1464" s="144" t="s">
        <v>237</v>
      </c>
      <c r="C1464" s="145">
        <v>0.50486111111111109</v>
      </c>
      <c r="D1464" s="144" t="s">
        <v>234</v>
      </c>
    </row>
    <row r="1465" spans="2:4" s="30" customFormat="1" ht="19">
      <c r="B1465" s="144" t="s">
        <v>238</v>
      </c>
      <c r="D1465" s="144" t="s">
        <v>240</v>
      </c>
    </row>
    <row r="1466" spans="2:4" s="30" customFormat="1" ht="19">
      <c r="B1466" s="144" t="s">
        <v>525</v>
      </c>
      <c r="D1466" s="146"/>
    </row>
    <row r="1467" spans="2:4" s="30" customFormat="1" ht="19">
      <c r="B1467" s="144" t="s">
        <v>239</v>
      </c>
      <c r="D1467" s="144" t="s">
        <v>241</v>
      </c>
    </row>
    <row r="1468" spans="2:4" s="30" customFormat="1" ht="19">
      <c r="D1468" s="144" t="s">
        <v>143</v>
      </c>
    </row>
    <row r="1469" spans="2:4" s="30" customFormat="1" ht="23">
      <c r="B1469" s="142" t="s">
        <v>242</v>
      </c>
      <c r="C1469" s="143">
        <v>45552</v>
      </c>
      <c r="D1469" s="144" t="s">
        <v>244</v>
      </c>
    </row>
    <row r="1470" spans="2:4" s="30" customFormat="1" ht="19">
      <c r="B1470" s="144" t="s">
        <v>81</v>
      </c>
      <c r="C1470" s="145">
        <v>0.54305555555555551</v>
      </c>
      <c r="D1470" s="144" t="s">
        <v>245</v>
      </c>
    </row>
    <row r="1471" spans="2:4" s="30" customFormat="1" ht="19">
      <c r="B1471" s="144" t="s">
        <v>145</v>
      </c>
      <c r="D1471" s="144" t="s">
        <v>246</v>
      </c>
    </row>
    <row r="1472" spans="2:4" s="30" customFormat="1" ht="19">
      <c r="B1472" s="144" t="s">
        <v>525</v>
      </c>
      <c r="D1472" s="146"/>
    </row>
    <row r="1473" spans="2:4" s="30" customFormat="1" ht="19">
      <c r="B1473" s="144" t="s">
        <v>243</v>
      </c>
      <c r="D1473" s="144" t="s">
        <v>342</v>
      </c>
    </row>
    <row r="1474" spans="2:4" s="30" customFormat="1" ht="19">
      <c r="D1474" s="144" t="s">
        <v>109</v>
      </c>
    </row>
    <row r="1475" spans="2:4" s="30" customFormat="1" ht="23">
      <c r="B1475" s="142" t="s">
        <v>247</v>
      </c>
      <c r="C1475" s="143">
        <v>45547</v>
      </c>
      <c r="D1475" s="144" t="s">
        <v>187</v>
      </c>
    </row>
    <row r="1476" spans="2:4" s="30" customFormat="1" ht="19">
      <c r="B1476" s="144" t="s">
        <v>81</v>
      </c>
      <c r="C1476" s="145">
        <v>0.6020833333333333</v>
      </c>
      <c r="D1476" s="144" t="s">
        <v>188</v>
      </c>
    </row>
    <row r="1477" spans="2:4" s="30" customFormat="1" ht="19">
      <c r="B1477" s="144" t="s">
        <v>131</v>
      </c>
      <c r="D1477" s="144" t="s">
        <v>189</v>
      </c>
    </row>
    <row r="1478" spans="2:4" s="30" customFormat="1" ht="19">
      <c r="B1478" s="144" t="s">
        <v>525</v>
      </c>
      <c r="D1478" s="146"/>
    </row>
    <row r="1479" spans="2:4" s="30" customFormat="1" ht="19">
      <c r="B1479" s="144" t="s">
        <v>248</v>
      </c>
      <c r="D1479" s="144" t="s">
        <v>879</v>
      </c>
    </row>
    <row r="1480" spans="2:4" s="30" customFormat="1" ht="19">
      <c r="D1480" s="144" t="s">
        <v>191</v>
      </c>
    </row>
    <row r="1481" spans="2:4" s="30" customFormat="1" ht="23">
      <c r="B1481" s="142" t="s">
        <v>208</v>
      </c>
      <c r="C1481" s="143">
        <v>45546</v>
      </c>
      <c r="D1481" s="144" t="s">
        <v>187</v>
      </c>
    </row>
    <row r="1482" spans="2:4" s="30" customFormat="1" ht="19">
      <c r="B1482" s="144" t="s">
        <v>209</v>
      </c>
      <c r="C1482" s="145">
        <v>0.67569444444444449</v>
      </c>
      <c r="D1482" s="144" t="s">
        <v>188</v>
      </c>
    </row>
    <row r="1483" spans="2:4" s="30" customFormat="1" ht="19">
      <c r="B1483" s="144" t="s">
        <v>210</v>
      </c>
      <c r="D1483" s="144" t="s">
        <v>250</v>
      </c>
    </row>
    <row r="1484" spans="2:4" s="30" customFormat="1" ht="19">
      <c r="B1484" s="144" t="s">
        <v>525</v>
      </c>
      <c r="D1484" s="146"/>
    </row>
    <row r="1485" spans="2:4" s="30" customFormat="1" ht="19">
      <c r="B1485" s="144" t="s">
        <v>249</v>
      </c>
      <c r="D1485" s="144" t="s">
        <v>251</v>
      </c>
    </row>
    <row r="1486" spans="2:4" s="30" customFormat="1" ht="19">
      <c r="D1486" s="144" t="s">
        <v>191</v>
      </c>
    </row>
    <row r="1487" spans="2:4" s="30" customFormat="1" ht="23">
      <c r="B1487" s="142" t="s">
        <v>252</v>
      </c>
      <c r="C1487" s="143">
        <v>45546</v>
      </c>
      <c r="D1487" s="144" t="s">
        <v>254</v>
      </c>
    </row>
    <row r="1488" spans="2:4" s="30" customFormat="1" ht="19">
      <c r="B1488" s="144" t="s">
        <v>81</v>
      </c>
      <c r="C1488" s="145">
        <v>0.6069444444444444</v>
      </c>
      <c r="D1488" s="144" t="s">
        <v>255</v>
      </c>
    </row>
    <row r="1489" spans="2:4" s="30" customFormat="1" ht="19">
      <c r="B1489" s="144" t="s">
        <v>253</v>
      </c>
      <c r="D1489" s="144" t="s">
        <v>256</v>
      </c>
    </row>
    <row r="1490" spans="2:4" s="30" customFormat="1" ht="19">
      <c r="B1490" s="144" t="s">
        <v>525</v>
      </c>
      <c r="D1490" s="146"/>
    </row>
    <row r="1491" spans="2:4" s="30" customFormat="1" ht="19">
      <c r="B1491" s="144" t="s">
        <v>248</v>
      </c>
      <c r="D1491" s="144" t="s">
        <v>880</v>
      </c>
    </row>
    <row r="1492" spans="2:4" s="30" customFormat="1" ht="19">
      <c r="D1492" s="144" t="s">
        <v>257</v>
      </c>
    </row>
    <row r="1493" spans="2:4" s="30" customFormat="1" ht="23">
      <c r="B1493" s="142" t="s">
        <v>258</v>
      </c>
      <c r="C1493" s="143">
        <v>45546</v>
      </c>
      <c r="D1493" s="144" t="s">
        <v>163</v>
      </c>
    </row>
    <row r="1494" spans="2:4" s="30" customFormat="1" ht="19">
      <c r="B1494" s="144" t="s">
        <v>209</v>
      </c>
      <c r="C1494" s="145">
        <v>0.6</v>
      </c>
      <c r="D1494" s="144" t="s">
        <v>164</v>
      </c>
    </row>
    <row r="1495" spans="2:4" s="30" customFormat="1" ht="19">
      <c r="B1495" s="144" t="s">
        <v>210</v>
      </c>
      <c r="D1495" s="144" t="s">
        <v>165</v>
      </c>
    </row>
    <row r="1496" spans="2:4" s="30" customFormat="1" ht="19">
      <c r="B1496" s="144" t="s">
        <v>525</v>
      </c>
      <c r="D1496" s="146"/>
    </row>
    <row r="1497" spans="2:4" s="30" customFormat="1" ht="19">
      <c r="B1497" s="144" t="s">
        <v>249</v>
      </c>
      <c r="D1497" s="144" t="s">
        <v>259</v>
      </c>
    </row>
    <row r="1498" spans="2:4" s="30" customFormat="1" ht="19">
      <c r="D1498" s="144" t="s">
        <v>167</v>
      </c>
    </row>
    <row r="1499" spans="2:4" s="30" customFormat="1" ht="23">
      <c r="B1499" s="142" t="s">
        <v>260</v>
      </c>
      <c r="C1499" s="143">
        <v>45545</v>
      </c>
      <c r="D1499" s="144" t="s">
        <v>87</v>
      </c>
    </row>
    <row r="1500" spans="2:4" s="30" customFormat="1" ht="19">
      <c r="B1500" s="144" t="s">
        <v>233</v>
      </c>
      <c r="C1500" s="145">
        <v>0.62708333333333333</v>
      </c>
      <c r="D1500" s="144" t="s">
        <v>261</v>
      </c>
    </row>
    <row r="1501" spans="2:4" s="30" customFormat="1" ht="19">
      <c r="B1501" s="144" t="s">
        <v>525</v>
      </c>
      <c r="D1501" s="144" t="s">
        <v>262</v>
      </c>
    </row>
    <row r="1502" spans="2:4" s="30" customFormat="1" ht="19">
      <c r="B1502" s="144" t="s">
        <v>248</v>
      </c>
      <c r="D1502" s="146"/>
    </row>
    <row r="1503" spans="2:4" s="30" customFormat="1" ht="19">
      <c r="D1503" s="144" t="s">
        <v>263</v>
      </c>
    </row>
    <row r="1504" spans="2:4" s="30" customFormat="1" ht="19">
      <c r="D1504" s="144" t="s">
        <v>264</v>
      </c>
    </row>
    <row r="1505" spans="2:4" s="30" customFormat="1" ht="23">
      <c r="B1505" s="142" t="s">
        <v>265</v>
      </c>
      <c r="C1505" s="143">
        <v>45544</v>
      </c>
      <c r="D1505" s="144" t="s">
        <v>267</v>
      </c>
    </row>
    <row r="1506" spans="2:4" s="30" customFormat="1" ht="19">
      <c r="B1506" s="144" t="s">
        <v>81</v>
      </c>
      <c r="C1506" s="145">
        <v>0.57291666666666663</v>
      </c>
      <c r="D1506" s="144" t="s">
        <v>268</v>
      </c>
    </row>
    <row r="1507" spans="2:4" s="30" customFormat="1" ht="19">
      <c r="B1507" s="144" t="s">
        <v>266</v>
      </c>
      <c r="D1507" s="144" t="s">
        <v>269</v>
      </c>
    </row>
    <row r="1508" spans="2:4" s="30" customFormat="1" ht="19">
      <c r="B1508" s="144" t="s">
        <v>525</v>
      </c>
      <c r="D1508" s="146"/>
    </row>
    <row r="1509" spans="2:4" s="30" customFormat="1" ht="19">
      <c r="B1509" s="144" t="s">
        <v>248</v>
      </c>
      <c r="D1509" s="144" t="s">
        <v>270</v>
      </c>
    </row>
    <row r="1510" spans="2:4" s="30" customFormat="1" ht="19">
      <c r="D1510" s="144" t="s">
        <v>271</v>
      </c>
    </row>
    <row r="1511" spans="2:4" s="30" customFormat="1" ht="23">
      <c r="B1511" s="142" t="s">
        <v>272</v>
      </c>
      <c r="C1511" s="143">
        <v>45541</v>
      </c>
      <c r="D1511" s="144" t="s">
        <v>274</v>
      </c>
    </row>
    <row r="1512" spans="2:4" s="30" customFormat="1" ht="19">
      <c r="B1512" s="144" t="s">
        <v>81</v>
      </c>
      <c r="C1512" s="145">
        <v>0.45833333333333331</v>
      </c>
      <c r="D1512" s="144" t="s">
        <v>275</v>
      </c>
    </row>
    <row r="1513" spans="2:4" s="30" customFormat="1" ht="19">
      <c r="B1513" s="144" t="s">
        <v>266</v>
      </c>
      <c r="D1513" s="144" t="s">
        <v>276</v>
      </c>
    </row>
    <row r="1514" spans="2:4" s="30" customFormat="1" ht="19">
      <c r="B1514" s="144" t="s">
        <v>525</v>
      </c>
      <c r="D1514" s="146"/>
    </row>
    <row r="1515" spans="2:4" s="30" customFormat="1" ht="19">
      <c r="B1515" s="144" t="s">
        <v>273</v>
      </c>
      <c r="D1515" s="144" t="s">
        <v>277</v>
      </c>
    </row>
    <row r="1516" spans="2:4" s="30" customFormat="1" ht="19">
      <c r="D1516" s="144" t="s">
        <v>278</v>
      </c>
    </row>
    <row r="1517" spans="2:4" s="30" customFormat="1" ht="23">
      <c r="B1517" s="142" t="s">
        <v>279</v>
      </c>
      <c r="C1517" s="143">
        <v>45540</v>
      </c>
      <c r="D1517" s="144" t="s">
        <v>281</v>
      </c>
    </row>
    <row r="1518" spans="2:4" s="30" customFormat="1" ht="19">
      <c r="B1518" s="144" t="s">
        <v>81</v>
      </c>
      <c r="C1518" s="145">
        <v>0.52430555555555558</v>
      </c>
      <c r="D1518" s="144" t="s">
        <v>282</v>
      </c>
    </row>
    <row r="1519" spans="2:4" s="30" customFormat="1" ht="19">
      <c r="B1519" s="144" t="s">
        <v>266</v>
      </c>
      <c r="D1519" s="144" t="s">
        <v>283</v>
      </c>
    </row>
    <row r="1520" spans="2:4" s="30" customFormat="1" ht="19">
      <c r="B1520" s="144" t="s">
        <v>525</v>
      </c>
      <c r="D1520" s="146"/>
    </row>
    <row r="1521" spans="2:4" s="30" customFormat="1" ht="19">
      <c r="B1521" s="144" t="s">
        <v>280</v>
      </c>
      <c r="D1521" s="144" t="s">
        <v>284</v>
      </c>
    </row>
    <row r="1522" spans="2:4" s="30" customFormat="1" ht="19">
      <c r="D1522" s="144" t="s">
        <v>285</v>
      </c>
    </row>
    <row r="1523" spans="2:4" s="30" customFormat="1" ht="23">
      <c r="B1523" s="142" t="s">
        <v>286</v>
      </c>
      <c r="C1523" s="143">
        <v>45539</v>
      </c>
      <c r="D1523" s="144" t="s">
        <v>289</v>
      </c>
    </row>
    <row r="1524" spans="2:4" s="30" customFormat="1" ht="19">
      <c r="B1524" s="144" t="s">
        <v>81</v>
      </c>
      <c r="C1524" s="145">
        <v>0.69166666666666665</v>
      </c>
      <c r="D1524" s="144" t="s">
        <v>290</v>
      </c>
    </row>
    <row r="1525" spans="2:4" s="30" customFormat="1" ht="19">
      <c r="B1525" s="144" t="s">
        <v>287</v>
      </c>
      <c r="D1525" s="144" t="s">
        <v>291</v>
      </c>
    </row>
    <row r="1526" spans="2:4" s="30" customFormat="1" ht="19">
      <c r="B1526" s="144" t="s">
        <v>525</v>
      </c>
      <c r="D1526" s="146"/>
    </row>
    <row r="1527" spans="2:4" s="30" customFormat="1" ht="19">
      <c r="B1527" s="144" t="s">
        <v>288</v>
      </c>
      <c r="D1527" s="144" t="s">
        <v>292</v>
      </c>
    </row>
    <row r="1528" spans="2:4" s="30" customFormat="1" ht="19">
      <c r="D1528" s="144" t="s">
        <v>293</v>
      </c>
    </row>
    <row r="1529" spans="2:4" s="30" customFormat="1" ht="23">
      <c r="B1529" s="142" t="s">
        <v>294</v>
      </c>
      <c r="C1529" s="143">
        <v>45538</v>
      </c>
      <c r="D1529" s="144" t="s">
        <v>296</v>
      </c>
    </row>
    <row r="1530" spans="2:4" s="30" customFormat="1" ht="19">
      <c r="B1530" s="144" t="s">
        <v>81</v>
      </c>
      <c r="C1530" s="145">
        <v>0.5805555555555556</v>
      </c>
      <c r="D1530" s="144" t="s">
        <v>297</v>
      </c>
    </row>
    <row r="1531" spans="2:4" s="30" customFormat="1" ht="19">
      <c r="B1531" s="144" t="s">
        <v>85</v>
      </c>
      <c r="D1531" s="144" t="s">
        <v>298</v>
      </c>
    </row>
    <row r="1532" spans="2:4" s="30" customFormat="1" ht="19">
      <c r="B1532" s="144" t="s">
        <v>525</v>
      </c>
      <c r="D1532" s="146"/>
    </row>
    <row r="1533" spans="2:4" s="30" customFormat="1" ht="19">
      <c r="B1533" s="144" t="s">
        <v>295</v>
      </c>
      <c r="D1533" s="144" t="s">
        <v>299</v>
      </c>
    </row>
    <row r="1534" spans="2:4" s="30" customFormat="1" ht="19">
      <c r="D1534" s="144" t="s">
        <v>300</v>
      </c>
    </row>
    <row r="1535" spans="2:4" s="30" customFormat="1" ht="23">
      <c r="B1535" s="142" t="s">
        <v>301</v>
      </c>
      <c r="C1535" s="143">
        <v>45533</v>
      </c>
      <c r="D1535" s="144" t="s">
        <v>303</v>
      </c>
    </row>
    <row r="1536" spans="2:4" s="30" customFormat="1" ht="19">
      <c r="B1536" s="144" t="s">
        <v>81</v>
      </c>
      <c r="C1536" s="145">
        <v>0.58750000000000002</v>
      </c>
      <c r="D1536" s="144" t="s">
        <v>304</v>
      </c>
    </row>
    <row r="1537" spans="2:4" s="30" customFormat="1" ht="19">
      <c r="B1537" s="144" t="s">
        <v>266</v>
      </c>
      <c r="D1537" s="144" t="s">
        <v>305</v>
      </c>
    </row>
    <row r="1538" spans="2:4" s="30" customFormat="1" ht="19">
      <c r="B1538" s="144" t="s">
        <v>525</v>
      </c>
      <c r="D1538" s="146"/>
    </row>
    <row r="1539" spans="2:4" s="30" customFormat="1" ht="19">
      <c r="B1539" s="144" t="s">
        <v>302</v>
      </c>
      <c r="D1539" s="144" t="s">
        <v>306</v>
      </c>
    </row>
    <row r="1540" spans="2:4" s="30" customFormat="1" ht="19">
      <c r="D1540" s="144" t="s">
        <v>307</v>
      </c>
    </row>
    <row r="1541" spans="2:4" s="30" customFormat="1" ht="23">
      <c r="B1541" s="142" t="s">
        <v>308</v>
      </c>
      <c r="C1541" s="143">
        <v>45531</v>
      </c>
      <c r="D1541" s="144" t="s">
        <v>311</v>
      </c>
    </row>
    <row r="1542" spans="2:4" s="30" customFormat="1" ht="19">
      <c r="B1542" s="144" t="s">
        <v>81</v>
      </c>
      <c r="C1542" s="145">
        <v>0.50694444444444442</v>
      </c>
      <c r="D1542" s="144" t="s">
        <v>312</v>
      </c>
    </row>
    <row r="1543" spans="2:4" s="30" customFormat="1" ht="19">
      <c r="B1543" s="144" t="s">
        <v>309</v>
      </c>
      <c r="D1543" s="144" t="s">
        <v>313</v>
      </c>
    </row>
    <row r="1544" spans="2:4" s="30" customFormat="1" ht="19">
      <c r="B1544" s="144" t="s">
        <v>525</v>
      </c>
      <c r="D1544" s="146"/>
    </row>
    <row r="1545" spans="2:4" s="30" customFormat="1" ht="19">
      <c r="B1545" s="144" t="s">
        <v>310</v>
      </c>
      <c r="D1545" s="144" t="s">
        <v>314</v>
      </c>
    </row>
    <row r="1546" spans="2:4" s="30" customFormat="1" ht="19">
      <c r="D1546" s="144" t="s">
        <v>315</v>
      </c>
    </row>
    <row r="1547" spans="2:4" s="30" customFormat="1" ht="23">
      <c r="B1547" s="142" t="s">
        <v>316</v>
      </c>
      <c r="C1547" s="143">
        <v>45526</v>
      </c>
      <c r="D1547" s="144" t="s">
        <v>317</v>
      </c>
    </row>
    <row r="1548" spans="2:4" s="30" customFormat="1" ht="19">
      <c r="B1548" s="144" t="s">
        <v>81</v>
      </c>
      <c r="C1548" s="145">
        <v>0.52361111111111114</v>
      </c>
      <c r="D1548" s="144" t="s">
        <v>318</v>
      </c>
    </row>
    <row r="1549" spans="2:4" s="30" customFormat="1" ht="19">
      <c r="B1549" s="144" t="s">
        <v>266</v>
      </c>
      <c r="D1549" s="144" t="s">
        <v>319</v>
      </c>
    </row>
    <row r="1550" spans="2:4" s="30" customFormat="1" ht="19">
      <c r="B1550" s="144" t="s">
        <v>525</v>
      </c>
      <c r="D1550" s="146"/>
    </row>
    <row r="1551" spans="2:4" s="30" customFormat="1" ht="19">
      <c r="B1551" s="144" t="s">
        <v>310</v>
      </c>
      <c r="D1551" s="144" t="s">
        <v>881</v>
      </c>
    </row>
    <row r="1552" spans="2:4" s="30" customFormat="1" ht="19">
      <c r="D1552" s="144" t="s">
        <v>320</v>
      </c>
    </row>
    <row r="1553" spans="2:4" s="30" customFormat="1" ht="23">
      <c r="B1553" s="142" t="s">
        <v>321</v>
      </c>
      <c r="C1553" s="143">
        <v>45525</v>
      </c>
      <c r="D1553" s="144" t="s">
        <v>324</v>
      </c>
    </row>
    <row r="1554" spans="2:4" s="30" customFormat="1" ht="19">
      <c r="B1554" s="144" t="s">
        <v>81</v>
      </c>
      <c r="C1554" s="145">
        <v>0.76875000000000004</v>
      </c>
      <c r="D1554" s="144" t="s">
        <v>325</v>
      </c>
    </row>
    <row r="1555" spans="2:4" s="30" customFormat="1" ht="19">
      <c r="B1555" s="144" t="s">
        <v>322</v>
      </c>
      <c r="D1555" s="144" t="s">
        <v>326</v>
      </c>
    </row>
    <row r="1556" spans="2:4" s="30" customFormat="1" ht="19">
      <c r="B1556" s="144" t="s">
        <v>525</v>
      </c>
      <c r="D1556" s="146"/>
    </row>
    <row r="1557" spans="2:4" s="30" customFormat="1" ht="19">
      <c r="B1557" s="144" t="s">
        <v>323</v>
      </c>
      <c r="D1557" s="144" t="s">
        <v>327</v>
      </c>
    </row>
    <row r="1558" spans="2:4" s="30" customFormat="1" ht="19">
      <c r="D1558" s="144" t="s">
        <v>328</v>
      </c>
    </row>
    <row r="1559" spans="2:4" s="30" customFormat="1" ht="23">
      <c r="B1559" s="142" t="s">
        <v>329</v>
      </c>
      <c r="C1559" s="143">
        <v>45524</v>
      </c>
      <c r="D1559" s="144" t="s">
        <v>106</v>
      </c>
    </row>
    <row r="1560" spans="2:4" s="30" customFormat="1" ht="19">
      <c r="B1560" s="144" t="s">
        <v>81</v>
      </c>
      <c r="C1560" s="145">
        <v>0.65972222222222221</v>
      </c>
      <c r="D1560" s="144" t="s">
        <v>234</v>
      </c>
    </row>
    <row r="1561" spans="2:4" s="30" customFormat="1" ht="19">
      <c r="B1561" s="144" t="s">
        <v>287</v>
      </c>
      <c r="D1561" s="144" t="s">
        <v>108</v>
      </c>
    </row>
    <row r="1562" spans="2:4" s="30" customFormat="1" ht="19">
      <c r="B1562" s="144" t="s">
        <v>525</v>
      </c>
      <c r="D1562" s="146"/>
    </row>
    <row r="1563" spans="2:4" s="30" customFormat="1" ht="19">
      <c r="B1563" s="144" t="s">
        <v>310</v>
      </c>
      <c r="D1563" s="144" t="s">
        <v>330</v>
      </c>
    </row>
    <row r="1564" spans="2:4" s="30" customFormat="1" ht="19">
      <c r="D1564" s="144" t="s">
        <v>143</v>
      </c>
    </row>
    <row r="1565" spans="2:4" s="30" customFormat="1" ht="23">
      <c r="B1565" s="142" t="s">
        <v>331</v>
      </c>
      <c r="C1565" s="143">
        <v>45524</v>
      </c>
      <c r="D1565" s="144" t="s">
        <v>333</v>
      </c>
    </row>
    <row r="1566" spans="2:4" s="30" customFormat="1" ht="19">
      <c r="B1566" s="144" t="s">
        <v>81</v>
      </c>
      <c r="C1566" s="145">
        <v>0.52152777777777781</v>
      </c>
      <c r="D1566" s="144" t="s">
        <v>334</v>
      </c>
    </row>
    <row r="1567" spans="2:4" s="30" customFormat="1" ht="19">
      <c r="B1567" s="144" t="s">
        <v>332</v>
      </c>
      <c r="D1567" s="144" t="s">
        <v>335</v>
      </c>
    </row>
    <row r="1568" spans="2:4" s="30" customFormat="1" ht="19">
      <c r="B1568" s="144" t="s">
        <v>525</v>
      </c>
      <c r="D1568" s="146"/>
    </row>
    <row r="1569" spans="2:4" s="30" customFormat="1" ht="19">
      <c r="B1569" s="144" t="s">
        <v>310</v>
      </c>
      <c r="D1569" s="144" t="s">
        <v>336</v>
      </c>
    </row>
    <row r="1570" spans="2:4" s="30" customFormat="1" ht="19">
      <c r="D1570" s="144" t="s">
        <v>337</v>
      </c>
    </row>
    <row r="1571" spans="2:4" s="30" customFormat="1" ht="23">
      <c r="B1571" s="142" t="s">
        <v>338</v>
      </c>
      <c r="C1571" s="143">
        <v>45520</v>
      </c>
      <c r="D1571" s="144" t="s">
        <v>244</v>
      </c>
    </row>
    <row r="1572" spans="2:4" s="30" customFormat="1" ht="19">
      <c r="B1572" s="144" t="s">
        <v>339</v>
      </c>
      <c r="C1572" s="145">
        <v>0.5</v>
      </c>
      <c r="D1572" s="144" t="s">
        <v>245</v>
      </c>
    </row>
    <row r="1573" spans="2:4" s="30" customFormat="1" ht="19">
      <c r="B1573" s="144" t="s">
        <v>525</v>
      </c>
      <c r="D1573" s="144" t="s">
        <v>341</v>
      </c>
    </row>
    <row r="1574" spans="2:4" s="30" customFormat="1" ht="19">
      <c r="B1574" s="144" t="s">
        <v>340</v>
      </c>
      <c r="D1574" s="146"/>
    </row>
    <row r="1575" spans="2:4" s="30" customFormat="1" ht="19">
      <c r="D1575" s="144" t="s">
        <v>342</v>
      </c>
    </row>
    <row r="1576" spans="2:4" s="30" customFormat="1" ht="19">
      <c r="D1576" s="144" t="s">
        <v>109</v>
      </c>
    </row>
    <row r="1577" spans="2:4" s="30" customFormat="1" ht="23">
      <c r="B1577" s="142" t="s">
        <v>343</v>
      </c>
      <c r="C1577" s="143">
        <v>45518</v>
      </c>
      <c r="D1577" s="144" t="s">
        <v>345</v>
      </c>
    </row>
    <row r="1578" spans="2:4" s="30" customFormat="1" ht="19">
      <c r="B1578" s="144" t="s">
        <v>81</v>
      </c>
      <c r="C1578" s="145">
        <v>0.52361111111111114</v>
      </c>
      <c r="D1578" s="144" t="s">
        <v>346</v>
      </c>
    </row>
    <row r="1579" spans="2:4" s="30" customFormat="1" ht="19">
      <c r="B1579" s="144" t="s">
        <v>322</v>
      </c>
      <c r="D1579" s="144" t="s">
        <v>347</v>
      </c>
    </row>
    <row r="1580" spans="2:4" s="30" customFormat="1" ht="19">
      <c r="B1580" s="144" t="s">
        <v>525</v>
      </c>
      <c r="D1580" s="146"/>
    </row>
    <row r="1581" spans="2:4" s="30" customFormat="1" ht="19">
      <c r="B1581" s="144" t="s">
        <v>344</v>
      </c>
      <c r="D1581" s="144" t="s">
        <v>348</v>
      </c>
    </row>
    <row r="1582" spans="2:4" s="30" customFormat="1" ht="19">
      <c r="D1582" s="144" t="s">
        <v>349</v>
      </c>
    </row>
    <row r="1583" spans="2:4" s="30" customFormat="1" ht="23">
      <c r="B1583" s="142" t="s">
        <v>350</v>
      </c>
      <c r="C1583" s="143">
        <v>45517</v>
      </c>
      <c r="D1583" s="144" t="s">
        <v>352</v>
      </c>
    </row>
    <row r="1584" spans="2:4" s="30" customFormat="1" ht="19">
      <c r="B1584" s="144" t="s">
        <v>81</v>
      </c>
      <c r="C1584" s="145">
        <v>0.50694444444444442</v>
      </c>
      <c r="D1584" s="144" t="s">
        <v>353</v>
      </c>
    </row>
    <row r="1585" spans="2:4" s="30" customFormat="1" ht="19">
      <c r="B1585" s="144" t="s">
        <v>266</v>
      </c>
      <c r="D1585" s="144" t="s">
        <v>354</v>
      </c>
    </row>
    <row r="1586" spans="2:4" s="30" customFormat="1" ht="19">
      <c r="B1586" s="144" t="s">
        <v>525</v>
      </c>
      <c r="D1586" s="146"/>
    </row>
    <row r="1587" spans="2:4" s="30" customFormat="1" ht="19">
      <c r="B1587" s="144" t="s">
        <v>351</v>
      </c>
      <c r="D1587" s="144" t="s">
        <v>882</v>
      </c>
    </row>
    <row r="1588" spans="2:4" s="30" customFormat="1" ht="19">
      <c r="D1588" s="144" t="s">
        <v>355</v>
      </c>
    </row>
    <row r="1589" spans="2:4" s="30" customFormat="1" ht="23">
      <c r="B1589" s="142" t="s">
        <v>356</v>
      </c>
      <c r="C1589" s="143">
        <v>45516</v>
      </c>
      <c r="D1589" s="144" t="s">
        <v>357</v>
      </c>
    </row>
    <row r="1590" spans="2:4" s="30" customFormat="1" ht="19">
      <c r="B1590" s="144" t="s">
        <v>339</v>
      </c>
      <c r="C1590" s="145">
        <v>0.58958333333333335</v>
      </c>
      <c r="D1590" s="144" t="s">
        <v>358</v>
      </c>
    </row>
    <row r="1591" spans="2:4" s="30" customFormat="1" ht="19">
      <c r="B1591" s="144" t="s">
        <v>525</v>
      </c>
      <c r="D1591" s="144" t="s">
        <v>359</v>
      </c>
    </row>
    <row r="1592" spans="2:4" s="30" customFormat="1" ht="19">
      <c r="B1592" s="144" t="s">
        <v>351</v>
      </c>
      <c r="D1592" s="146"/>
    </row>
    <row r="1593" spans="2:4" s="30" customFormat="1" ht="19">
      <c r="D1593" s="144" t="s">
        <v>360</v>
      </c>
    </row>
    <row r="1594" spans="2:4" s="30" customFormat="1" ht="19">
      <c r="D1594" s="144" t="s">
        <v>361</v>
      </c>
    </row>
    <row r="1595" spans="2:4" s="30" customFormat="1" ht="23">
      <c r="B1595" s="142" t="s">
        <v>362</v>
      </c>
      <c r="C1595" s="143">
        <v>45512</v>
      </c>
      <c r="D1595" s="144" t="s">
        <v>157</v>
      </c>
    </row>
    <row r="1596" spans="2:4" s="30" customFormat="1" ht="19">
      <c r="B1596" s="144" t="s">
        <v>363</v>
      </c>
      <c r="C1596" s="145">
        <v>0.52222222222222225</v>
      </c>
      <c r="D1596" s="144" t="s">
        <v>158</v>
      </c>
    </row>
    <row r="1597" spans="2:4" s="30" customFormat="1" ht="19">
      <c r="B1597" s="144" t="s">
        <v>364</v>
      </c>
      <c r="D1597" s="144" t="s">
        <v>366</v>
      </c>
    </row>
    <row r="1598" spans="2:4" s="30" customFormat="1" ht="19">
      <c r="B1598" s="144" t="s">
        <v>525</v>
      </c>
      <c r="D1598" s="146"/>
    </row>
    <row r="1599" spans="2:4" s="30" customFormat="1" ht="19">
      <c r="B1599" s="144" t="s">
        <v>365</v>
      </c>
      <c r="D1599" s="144" t="s">
        <v>367</v>
      </c>
    </row>
    <row r="1600" spans="2:4" s="30" customFormat="1" ht="19">
      <c r="D1600" s="144" t="s">
        <v>161</v>
      </c>
    </row>
    <row r="1601" spans="2:4" s="30" customFormat="1" ht="23">
      <c r="B1601" s="142" t="s">
        <v>368</v>
      </c>
      <c r="C1601" s="143">
        <v>45510</v>
      </c>
      <c r="D1601" s="144" t="s">
        <v>87</v>
      </c>
    </row>
    <row r="1602" spans="2:4" s="30" customFormat="1" ht="19">
      <c r="B1602" s="144" t="s">
        <v>81</v>
      </c>
      <c r="C1602" s="145">
        <v>0.53194444444444444</v>
      </c>
      <c r="D1602" s="144" t="s">
        <v>88</v>
      </c>
    </row>
    <row r="1603" spans="2:4" s="30" customFormat="1" ht="19">
      <c r="B1603" s="144" t="s">
        <v>193</v>
      </c>
      <c r="D1603" s="144" t="s">
        <v>369</v>
      </c>
    </row>
    <row r="1604" spans="2:4" s="30" customFormat="1" ht="19">
      <c r="B1604" s="144" t="s">
        <v>525</v>
      </c>
      <c r="D1604" s="146"/>
    </row>
    <row r="1605" spans="2:4" s="30" customFormat="1" ht="19">
      <c r="B1605" s="144" t="s">
        <v>365</v>
      </c>
      <c r="D1605" s="144" t="s">
        <v>370</v>
      </c>
    </row>
    <row r="1606" spans="2:4" s="30" customFormat="1" ht="19">
      <c r="D1606" s="144" t="s">
        <v>90</v>
      </c>
    </row>
    <row r="1607" spans="2:4" s="30" customFormat="1" ht="23">
      <c r="B1607" s="142" t="s">
        <v>371</v>
      </c>
      <c r="C1607" s="143">
        <v>45505</v>
      </c>
      <c r="D1607" s="144" t="s">
        <v>373</v>
      </c>
    </row>
    <row r="1608" spans="2:4" s="30" customFormat="1" ht="19">
      <c r="B1608" s="144" t="s">
        <v>81</v>
      </c>
      <c r="C1608" s="145">
        <v>0.50416666666666665</v>
      </c>
      <c r="D1608" s="144" t="s">
        <v>374</v>
      </c>
    </row>
    <row r="1609" spans="2:4" s="30" customFormat="1" ht="19">
      <c r="B1609" s="144" t="s">
        <v>332</v>
      </c>
      <c r="D1609" s="144" t="s">
        <v>375</v>
      </c>
    </row>
    <row r="1610" spans="2:4" s="30" customFormat="1" ht="19">
      <c r="B1610" s="144" t="s">
        <v>525</v>
      </c>
      <c r="D1610" s="146"/>
    </row>
    <row r="1611" spans="2:4" s="30" customFormat="1" ht="19">
      <c r="B1611" s="144" t="s">
        <v>372</v>
      </c>
      <c r="D1611" s="144" t="s">
        <v>883</v>
      </c>
    </row>
    <row r="1612" spans="2:4" s="30" customFormat="1" ht="19">
      <c r="D1612" s="144" t="s">
        <v>376</v>
      </c>
    </row>
    <row r="1613" spans="2:4" s="30" customFormat="1" ht="23">
      <c r="B1613" s="142" t="s">
        <v>377</v>
      </c>
      <c r="C1613" s="143">
        <v>45498</v>
      </c>
      <c r="D1613" s="144" t="s">
        <v>379</v>
      </c>
    </row>
    <row r="1614" spans="2:4" s="30" customFormat="1" ht="19">
      <c r="B1614" s="144" t="s">
        <v>363</v>
      </c>
      <c r="C1614" s="145">
        <v>0.54374999999999996</v>
      </c>
      <c r="D1614" s="144" t="s">
        <v>380</v>
      </c>
    </row>
    <row r="1615" spans="2:4" s="30" customFormat="1" ht="19">
      <c r="B1615" s="144" t="s">
        <v>364</v>
      </c>
      <c r="D1615" s="144" t="s">
        <v>381</v>
      </c>
    </row>
    <row r="1616" spans="2:4" s="30" customFormat="1" ht="19">
      <c r="B1616" s="144" t="s">
        <v>525</v>
      </c>
      <c r="D1616" s="146"/>
    </row>
    <row r="1617" spans="2:4" s="30" customFormat="1" ht="19">
      <c r="B1617" s="144" t="s">
        <v>378</v>
      </c>
      <c r="D1617" s="144" t="s">
        <v>382</v>
      </c>
    </row>
    <row r="1618" spans="2:4" s="30" customFormat="1" ht="19">
      <c r="D1618" s="144" t="s">
        <v>383</v>
      </c>
    </row>
    <row r="1619" spans="2:4" s="30" customFormat="1" ht="23">
      <c r="B1619" s="142" t="s">
        <v>384</v>
      </c>
      <c r="C1619" s="143">
        <v>45498</v>
      </c>
      <c r="D1619" s="144" t="s">
        <v>254</v>
      </c>
    </row>
    <row r="1620" spans="2:4" s="30" customFormat="1" ht="19">
      <c r="B1620" s="144" t="s">
        <v>363</v>
      </c>
      <c r="C1620" s="145">
        <v>0.50486111111111109</v>
      </c>
      <c r="D1620" s="144" t="s">
        <v>386</v>
      </c>
    </row>
    <row r="1621" spans="2:4" s="30" customFormat="1" ht="19">
      <c r="B1621" s="144" t="s">
        <v>364</v>
      </c>
      <c r="D1621" s="144" t="s">
        <v>387</v>
      </c>
    </row>
    <row r="1622" spans="2:4" s="30" customFormat="1" ht="19">
      <c r="B1622" s="144" t="s">
        <v>525</v>
      </c>
      <c r="D1622" s="146"/>
    </row>
    <row r="1623" spans="2:4" s="30" customFormat="1" ht="19">
      <c r="B1623" s="144" t="s">
        <v>385</v>
      </c>
      <c r="D1623" s="144" t="s">
        <v>388</v>
      </c>
    </row>
    <row r="1624" spans="2:4" s="30" customFormat="1" ht="19">
      <c r="D1624" s="144" t="s">
        <v>129</v>
      </c>
    </row>
    <row r="1625" spans="2:4" s="30" customFormat="1" ht="23">
      <c r="B1625" s="142" t="s">
        <v>389</v>
      </c>
      <c r="C1625" s="143">
        <v>45496</v>
      </c>
      <c r="D1625" s="144" t="s">
        <v>126</v>
      </c>
    </row>
    <row r="1626" spans="2:4" s="30" customFormat="1" ht="19">
      <c r="B1626" s="144" t="s">
        <v>363</v>
      </c>
      <c r="C1626" s="145">
        <v>0.50555555555555554</v>
      </c>
      <c r="D1626" s="144" t="s">
        <v>391</v>
      </c>
    </row>
    <row r="1627" spans="2:4" s="30" customFormat="1" ht="19">
      <c r="B1627" s="144" t="s">
        <v>364</v>
      </c>
      <c r="D1627" s="144" t="s">
        <v>392</v>
      </c>
    </row>
    <row r="1628" spans="2:4" s="30" customFormat="1" ht="19">
      <c r="B1628" s="144" t="s">
        <v>525</v>
      </c>
      <c r="D1628" s="146"/>
    </row>
    <row r="1629" spans="2:4" s="30" customFormat="1" ht="19">
      <c r="B1629" s="144" t="s">
        <v>390</v>
      </c>
      <c r="D1629" s="144" t="s">
        <v>393</v>
      </c>
    </row>
    <row r="1630" spans="2:4" s="30" customFormat="1" ht="19">
      <c r="D1630" s="144" t="s">
        <v>149</v>
      </c>
    </row>
    <row r="1631" spans="2:4" s="30" customFormat="1" ht="23">
      <c r="B1631" s="142" t="s">
        <v>394</v>
      </c>
      <c r="C1631" s="143">
        <v>45492</v>
      </c>
      <c r="D1631" s="144" t="s">
        <v>397</v>
      </c>
    </row>
    <row r="1632" spans="2:4" s="30" customFormat="1" ht="19">
      <c r="B1632" s="144" t="s">
        <v>84</v>
      </c>
      <c r="C1632" s="145">
        <v>0.58333333333333337</v>
      </c>
      <c r="D1632" s="144" t="s">
        <v>398</v>
      </c>
    </row>
    <row r="1633" spans="2:4" s="30" customFormat="1" ht="19">
      <c r="B1633" s="144" t="s">
        <v>395</v>
      </c>
      <c r="D1633" s="144" t="s">
        <v>399</v>
      </c>
    </row>
    <row r="1634" spans="2:4" s="30" customFormat="1" ht="19">
      <c r="B1634" s="144" t="s">
        <v>525</v>
      </c>
      <c r="D1634" s="146"/>
    </row>
    <row r="1635" spans="2:4" s="30" customFormat="1" ht="19">
      <c r="B1635" s="144" t="s">
        <v>396</v>
      </c>
      <c r="D1635" s="144" t="s">
        <v>400</v>
      </c>
    </row>
    <row r="1636" spans="2:4" s="30" customFormat="1" ht="19">
      <c r="D1636" s="144" t="s">
        <v>401</v>
      </c>
    </row>
    <row r="1637" spans="2:4" s="30" customFormat="1" ht="23">
      <c r="B1637" s="142" t="s">
        <v>402</v>
      </c>
      <c r="C1637" s="143">
        <v>45491</v>
      </c>
      <c r="D1637" s="144" t="s">
        <v>406</v>
      </c>
    </row>
    <row r="1638" spans="2:4" s="30" customFormat="1" ht="19">
      <c r="B1638" s="144" t="s">
        <v>403</v>
      </c>
      <c r="C1638" s="145">
        <v>0.52152777777777781</v>
      </c>
      <c r="D1638" s="144" t="s">
        <v>407</v>
      </c>
    </row>
    <row r="1639" spans="2:4" s="30" customFormat="1" ht="19">
      <c r="B1639" s="144" t="s">
        <v>404</v>
      </c>
      <c r="D1639" s="144" t="s">
        <v>408</v>
      </c>
    </row>
    <row r="1640" spans="2:4" s="30" customFormat="1" ht="19">
      <c r="B1640" s="144" t="s">
        <v>525</v>
      </c>
      <c r="D1640" s="146"/>
    </row>
    <row r="1641" spans="2:4" s="30" customFormat="1" ht="19">
      <c r="B1641" s="144" t="s">
        <v>405</v>
      </c>
      <c r="D1641" s="144" t="s">
        <v>409</v>
      </c>
    </row>
    <row r="1642" spans="2:4" s="30" customFormat="1" ht="19">
      <c r="D1642" s="144" t="s">
        <v>410</v>
      </c>
    </row>
    <row r="1643" spans="2:4" s="30" customFormat="1" ht="23">
      <c r="B1643" s="142" t="s">
        <v>411</v>
      </c>
      <c r="C1643" s="143">
        <v>45490</v>
      </c>
      <c r="D1643" s="144" t="s">
        <v>413</v>
      </c>
    </row>
    <row r="1644" spans="2:4" s="30" customFormat="1" ht="19">
      <c r="B1644" s="144" t="s">
        <v>81</v>
      </c>
      <c r="C1644" s="145">
        <v>0.33333333333333331</v>
      </c>
      <c r="D1644" s="144" t="s">
        <v>414</v>
      </c>
    </row>
    <row r="1645" spans="2:4" s="30" customFormat="1" ht="19">
      <c r="B1645" s="144" t="s">
        <v>412</v>
      </c>
      <c r="D1645" s="144" t="s">
        <v>415</v>
      </c>
    </row>
    <row r="1646" spans="2:4" s="30" customFormat="1" ht="19">
      <c r="B1646" s="144" t="s">
        <v>525</v>
      </c>
      <c r="D1646" s="146"/>
    </row>
    <row r="1647" spans="2:4" s="30" customFormat="1" ht="19">
      <c r="B1647" s="144" t="s">
        <v>396</v>
      </c>
      <c r="D1647" s="144" t="s">
        <v>416</v>
      </c>
    </row>
    <row r="1648" spans="2:4" s="30" customFormat="1" ht="19">
      <c r="D1648" s="144" t="s">
        <v>417</v>
      </c>
    </row>
    <row r="1649" spans="2:4" s="30" customFormat="1" ht="23">
      <c r="B1649" s="142" t="s">
        <v>418</v>
      </c>
      <c r="C1649" s="143">
        <v>45489</v>
      </c>
      <c r="D1649" s="144" t="s">
        <v>420</v>
      </c>
    </row>
    <row r="1650" spans="2:4" s="30" customFormat="1" ht="19">
      <c r="B1650" s="144" t="s">
        <v>81</v>
      </c>
      <c r="C1650" s="145">
        <v>0.52152777777777781</v>
      </c>
      <c r="D1650" s="144" t="s">
        <v>421</v>
      </c>
    </row>
    <row r="1651" spans="2:4" s="30" customFormat="1" ht="19">
      <c r="B1651" s="144" t="s">
        <v>332</v>
      </c>
      <c r="D1651" s="144" t="s">
        <v>422</v>
      </c>
    </row>
    <row r="1652" spans="2:4" s="30" customFormat="1" ht="19">
      <c r="B1652" s="144" t="s">
        <v>525</v>
      </c>
      <c r="D1652" s="146"/>
    </row>
    <row r="1653" spans="2:4" s="30" customFormat="1" ht="19">
      <c r="B1653" s="144" t="s">
        <v>419</v>
      </c>
      <c r="D1653" s="144" t="s">
        <v>423</v>
      </c>
    </row>
    <row r="1654" spans="2:4" s="30" customFormat="1" ht="19">
      <c r="D1654" s="144" t="s">
        <v>424</v>
      </c>
    </row>
    <row r="1655" spans="2:4" s="30" customFormat="1" ht="23">
      <c r="B1655" s="142" t="s">
        <v>425</v>
      </c>
      <c r="C1655" s="143">
        <v>45488</v>
      </c>
      <c r="D1655" s="144" t="s">
        <v>428</v>
      </c>
    </row>
    <row r="1656" spans="2:4" s="30" customFormat="1" ht="19">
      <c r="B1656" s="144" t="s">
        <v>81</v>
      </c>
      <c r="C1656" s="145">
        <v>0.66111111111111109</v>
      </c>
      <c r="D1656" s="144" t="s">
        <v>429</v>
      </c>
    </row>
    <row r="1657" spans="2:4" s="30" customFormat="1" ht="19">
      <c r="B1657" s="144" t="s">
        <v>426</v>
      </c>
      <c r="D1657" s="144" t="s">
        <v>430</v>
      </c>
    </row>
    <row r="1658" spans="2:4" s="30" customFormat="1" ht="19">
      <c r="B1658" s="144" t="s">
        <v>525</v>
      </c>
      <c r="D1658" s="146"/>
    </row>
    <row r="1659" spans="2:4" s="30" customFormat="1" ht="19">
      <c r="B1659" s="144" t="s">
        <v>427</v>
      </c>
      <c r="D1659" s="144" t="s">
        <v>431</v>
      </c>
    </row>
    <row r="1660" spans="2:4" s="30" customFormat="1" ht="19">
      <c r="D1660" s="144" t="s">
        <v>432</v>
      </c>
    </row>
    <row r="1661" spans="2:4" s="30" customFormat="1" ht="23">
      <c r="B1661" s="142" t="s">
        <v>433</v>
      </c>
      <c r="C1661" s="143">
        <v>45484</v>
      </c>
      <c r="D1661" s="144" t="s">
        <v>435</v>
      </c>
    </row>
    <row r="1662" spans="2:4" s="30" customFormat="1" ht="19">
      <c r="B1662" s="144" t="s">
        <v>84</v>
      </c>
      <c r="C1662" s="145">
        <v>0.54166666666666663</v>
      </c>
      <c r="D1662" s="144" t="s">
        <v>436</v>
      </c>
    </row>
    <row r="1663" spans="2:4" s="30" customFormat="1" ht="19">
      <c r="B1663" s="144" t="s">
        <v>395</v>
      </c>
      <c r="D1663" s="144" t="s">
        <v>437</v>
      </c>
    </row>
    <row r="1664" spans="2:4" s="30" customFormat="1" ht="19">
      <c r="B1664" s="144" t="s">
        <v>525</v>
      </c>
      <c r="D1664" s="146"/>
    </row>
    <row r="1665" spans="2:4" s="30" customFormat="1" ht="19">
      <c r="B1665" s="144" t="s">
        <v>434</v>
      </c>
      <c r="D1665" s="144" t="s">
        <v>438</v>
      </c>
    </row>
    <row r="1666" spans="2:4" s="30" customFormat="1" ht="19">
      <c r="D1666" s="144" t="s">
        <v>439</v>
      </c>
    </row>
    <row r="1667" spans="2:4" s="30" customFormat="1" ht="23">
      <c r="B1667" s="142" t="s">
        <v>440</v>
      </c>
      <c r="C1667" s="143">
        <v>45483</v>
      </c>
      <c r="D1667" s="144" t="s">
        <v>420</v>
      </c>
    </row>
    <row r="1668" spans="2:4" s="30" customFormat="1" ht="19">
      <c r="B1668" s="144" t="s">
        <v>81</v>
      </c>
      <c r="C1668" s="145">
        <v>0.75972222222222219</v>
      </c>
      <c r="D1668" s="144" t="s">
        <v>421</v>
      </c>
    </row>
    <row r="1669" spans="2:4" s="30" customFormat="1" ht="19">
      <c r="B1669" s="144" t="s">
        <v>193</v>
      </c>
      <c r="D1669" s="144" t="s">
        <v>422</v>
      </c>
    </row>
    <row r="1670" spans="2:4" s="30" customFormat="1" ht="19">
      <c r="B1670" s="144" t="s">
        <v>525</v>
      </c>
      <c r="D1670" s="146"/>
    </row>
    <row r="1671" spans="2:4" s="30" customFormat="1" ht="19">
      <c r="B1671" s="144" t="s">
        <v>441</v>
      </c>
      <c r="D1671" s="144" t="s">
        <v>442</v>
      </c>
    </row>
    <row r="1672" spans="2:4" s="30" customFormat="1" ht="19">
      <c r="D1672" s="144" t="s">
        <v>424</v>
      </c>
    </row>
    <row r="1673" spans="2:4" s="30" customFormat="1" ht="23">
      <c r="B1673" s="142" t="s">
        <v>443</v>
      </c>
      <c r="C1673" s="143">
        <v>45482</v>
      </c>
      <c r="D1673" s="144" t="s">
        <v>254</v>
      </c>
    </row>
    <row r="1674" spans="2:4" s="30" customFormat="1" ht="19">
      <c r="B1674" s="144" t="s">
        <v>81</v>
      </c>
      <c r="C1674" s="145">
        <v>0.54166666666666663</v>
      </c>
      <c r="D1674" s="144" t="s">
        <v>444</v>
      </c>
    </row>
    <row r="1675" spans="2:4" s="30" customFormat="1" ht="19">
      <c r="B1675" s="144" t="s">
        <v>426</v>
      </c>
      <c r="D1675" s="144" t="s">
        <v>445</v>
      </c>
    </row>
    <row r="1676" spans="2:4" s="30" customFormat="1" ht="19">
      <c r="B1676" s="144" t="s">
        <v>525</v>
      </c>
      <c r="D1676" s="146"/>
    </row>
    <row r="1677" spans="2:4" s="30" customFormat="1" ht="19">
      <c r="B1677" s="144" t="s">
        <v>419</v>
      </c>
      <c r="D1677" s="144" t="s">
        <v>884</v>
      </c>
    </row>
    <row r="1678" spans="2:4" s="30" customFormat="1" ht="19">
      <c r="D1678" s="144" t="s">
        <v>149</v>
      </c>
    </row>
    <row r="1679" spans="2:4" s="30" customFormat="1" ht="23">
      <c r="B1679" s="142" t="s">
        <v>446</v>
      </c>
      <c r="C1679" s="143">
        <v>45475</v>
      </c>
      <c r="D1679" s="144" t="s">
        <v>448</v>
      </c>
    </row>
    <row r="1680" spans="2:4" s="30" customFormat="1" ht="19">
      <c r="B1680" s="144" t="s">
        <v>81</v>
      </c>
      <c r="C1680" s="145">
        <v>0.54513888888888884</v>
      </c>
      <c r="D1680" s="144" t="s">
        <v>449</v>
      </c>
    </row>
    <row r="1681" spans="2:4" s="30" customFormat="1" ht="19">
      <c r="B1681" s="144" t="s">
        <v>395</v>
      </c>
      <c r="D1681" s="144" t="s">
        <v>450</v>
      </c>
    </row>
    <row r="1682" spans="2:4" s="30" customFormat="1" ht="19">
      <c r="B1682" s="144" t="s">
        <v>525</v>
      </c>
      <c r="D1682" s="146"/>
    </row>
    <row r="1683" spans="2:4" s="30" customFormat="1" ht="19">
      <c r="B1683" s="144" t="s">
        <v>447</v>
      </c>
      <c r="D1683" s="144" t="s">
        <v>451</v>
      </c>
    </row>
    <row r="1684" spans="2:4" s="30" customFormat="1" ht="19">
      <c r="D1684" s="144" t="s">
        <v>452</v>
      </c>
    </row>
    <row r="1685" spans="2:4" s="30" customFormat="1" ht="23">
      <c r="B1685" s="142" t="s">
        <v>453</v>
      </c>
      <c r="C1685" s="143">
        <v>45474</v>
      </c>
      <c r="D1685" s="144" t="s">
        <v>244</v>
      </c>
    </row>
    <row r="1686" spans="2:4" s="30" customFormat="1" ht="19">
      <c r="B1686" s="144" t="s">
        <v>363</v>
      </c>
      <c r="C1686" s="145">
        <v>0.56388888888888888</v>
      </c>
      <c r="D1686" s="144" t="s">
        <v>245</v>
      </c>
    </row>
    <row r="1687" spans="2:4" s="30" customFormat="1" ht="19">
      <c r="B1687" s="144" t="s">
        <v>454</v>
      </c>
      <c r="D1687" s="144" t="s">
        <v>455</v>
      </c>
    </row>
    <row r="1688" spans="2:4" s="30" customFormat="1" ht="19">
      <c r="B1688" s="144" t="s">
        <v>525</v>
      </c>
      <c r="D1688" s="146"/>
    </row>
    <row r="1689" spans="2:4" s="30" customFormat="1" ht="19">
      <c r="B1689" s="144" t="s">
        <v>434</v>
      </c>
      <c r="D1689" s="144" t="s">
        <v>885</v>
      </c>
    </row>
    <row r="1690" spans="2:4" s="30" customFormat="1" ht="19">
      <c r="D1690" s="144" t="s">
        <v>109</v>
      </c>
    </row>
    <row r="1691" spans="2:4" s="30" customFormat="1" ht="23">
      <c r="B1691" s="142" t="s">
        <v>886</v>
      </c>
      <c r="C1691" s="143">
        <v>45470</v>
      </c>
      <c r="D1691" s="144" t="s">
        <v>888</v>
      </c>
    </row>
    <row r="1692" spans="2:4" s="30" customFormat="1" ht="19">
      <c r="B1692" s="144" t="s">
        <v>81</v>
      </c>
      <c r="C1692" s="145">
        <v>0.66874999999999996</v>
      </c>
      <c r="D1692" s="144" t="s">
        <v>889</v>
      </c>
    </row>
    <row r="1693" spans="2:4" s="30" customFormat="1" ht="19">
      <c r="B1693" s="144" t="s">
        <v>395</v>
      </c>
      <c r="D1693" s="144" t="s">
        <v>890</v>
      </c>
    </row>
    <row r="1694" spans="2:4" s="30" customFormat="1" ht="19">
      <c r="B1694" s="144" t="s">
        <v>525</v>
      </c>
      <c r="D1694" s="146"/>
    </row>
    <row r="1695" spans="2:4" s="30" customFormat="1" ht="19">
      <c r="B1695" s="144" t="s">
        <v>887</v>
      </c>
      <c r="D1695" s="144" t="s">
        <v>891</v>
      </c>
    </row>
    <row r="1696" spans="2:4" s="30" customFormat="1" ht="19">
      <c r="D1696" s="144" t="s">
        <v>892</v>
      </c>
    </row>
    <row r="1697" spans="2:4" s="30" customFormat="1" ht="23">
      <c r="B1697" s="142" t="s">
        <v>893</v>
      </c>
      <c r="C1697" s="143">
        <v>45469</v>
      </c>
      <c r="D1697" s="144" t="s">
        <v>895</v>
      </c>
    </row>
    <row r="1698" spans="2:4" s="30" customFormat="1" ht="19">
      <c r="B1698" s="144" t="s">
        <v>81</v>
      </c>
      <c r="C1698" s="145">
        <v>0.54791666666666672</v>
      </c>
      <c r="D1698" s="144" t="s">
        <v>896</v>
      </c>
    </row>
    <row r="1699" spans="2:4" s="30" customFormat="1" ht="19">
      <c r="B1699" s="144" t="s">
        <v>322</v>
      </c>
      <c r="D1699" s="144" t="s">
        <v>897</v>
      </c>
    </row>
    <row r="1700" spans="2:4" s="30" customFormat="1" ht="19">
      <c r="B1700" s="144" t="s">
        <v>525</v>
      </c>
      <c r="D1700" s="146"/>
    </row>
    <row r="1701" spans="2:4" s="30" customFormat="1" ht="19">
      <c r="B1701" s="144" t="s">
        <v>894</v>
      </c>
      <c r="D1701" s="144" t="s">
        <v>898</v>
      </c>
    </row>
    <row r="1702" spans="2:4" s="30" customFormat="1" ht="19">
      <c r="D1702" s="144" t="s">
        <v>899</v>
      </c>
    </row>
    <row r="1703" spans="2:4" s="30" customFormat="1" ht="23">
      <c r="B1703" s="142" t="s">
        <v>900</v>
      </c>
      <c r="C1703" s="143">
        <v>45469</v>
      </c>
      <c r="D1703" s="144" t="s">
        <v>903</v>
      </c>
    </row>
    <row r="1704" spans="2:4" s="30" customFormat="1" ht="19">
      <c r="B1704" s="144" t="s">
        <v>81</v>
      </c>
      <c r="C1704" s="145">
        <v>0.54166666666666663</v>
      </c>
      <c r="D1704" s="144" t="s">
        <v>904</v>
      </c>
    </row>
    <row r="1705" spans="2:4" s="30" customFormat="1" ht="19">
      <c r="B1705" s="144" t="s">
        <v>901</v>
      </c>
      <c r="D1705" s="144" t="s">
        <v>905</v>
      </c>
    </row>
    <row r="1706" spans="2:4" s="30" customFormat="1" ht="19">
      <c r="B1706" s="144" t="s">
        <v>525</v>
      </c>
      <c r="D1706" s="146"/>
    </row>
    <row r="1707" spans="2:4" s="30" customFormat="1" ht="19">
      <c r="B1707" s="144" t="s">
        <v>902</v>
      </c>
      <c r="D1707" s="144" t="s">
        <v>906</v>
      </c>
    </row>
    <row r="1708" spans="2:4" s="30" customFormat="1" ht="19">
      <c r="D1708" s="144" t="s">
        <v>907</v>
      </c>
    </row>
    <row r="1709" spans="2:4" s="30" customFormat="1" ht="23">
      <c r="B1709" s="142" t="s">
        <v>908</v>
      </c>
      <c r="C1709" s="143">
        <v>45468</v>
      </c>
      <c r="D1709" s="144" t="s">
        <v>910</v>
      </c>
    </row>
    <row r="1710" spans="2:4" s="30" customFormat="1" ht="19">
      <c r="B1710" s="144" t="s">
        <v>81</v>
      </c>
      <c r="C1710" s="145">
        <v>0.64027777777777772</v>
      </c>
      <c r="D1710" s="144" t="s">
        <v>911</v>
      </c>
    </row>
    <row r="1711" spans="2:4" s="30" customFormat="1" ht="19">
      <c r="B1711" s="144" t="s">
        <v>395</v>
      </c>
      <c r="D1711" s="144" t="s">
        <v>912</v>
      </c>
    </row>
    <row r="1712" spans="2:4" s="30" customFormat="1" ht="19">
      <c r="B1712" s="144" t="s">
        <v>525</v>
      </c>
      <c r="D1712" s="146"/>
    </row>
    <row r="1713" spans="2:4" s="30" customFormat="1" ht="19">
      <c r="B1713" s="144" t="s">
        <v>909</v>
      </c>
      <c r="D1713" s="144" t="s">
        <v>913</v>
      </c>
    </row>
    <row r="1714" spans="2:4" s="30" customFormat="1" ht="19">
      <c r="D1714" s="144" t="s">
        <v>452</v>
      </c>
    </row>
    <row r="1715" spans="2:4" s="30" customFormat="1" ht="23">
      <c r="B1715" s="142" t="s">
        <v>914</v>
      </c>
      <c r="C1715" s="143">
        <v>45468</v>
      </c>
      <c r="D1715" s="144" t="s">
        <v>916</v>
      </c>
    </row>
    <row r="1716" spans="2:4" s="30" customFormat="1" ht="19">
      <c r="B1716" s="144" t="s">
        <v>84</v>
      </c>
      <c r="C1716" s="145">
        <v>0.49166666666666664</v>
      </c>
      <c r="D1716" s="144" t="s">
        <v>917</v>
      </c>
    </row>
    <row r="1717" spans="2:4" s="30" customFormat="1" ht="19">
      <c r="B1717" s="144" t="s">
        <v>915</v>
      </c>
      <c r="D1717" s="144" t="s">
        <v>918</v>
      </c>
    </row>
    <row r="1718" spans="2:4" s="30" customFormat="1" ht="19">
      <c r="B1718" s="144" t="s">
        <v>525</v>
      </c>
      <c r="D1718" s="146"/>
    </row>
    <row r="1719" spans="2:4" s="30" customFormat="1" ht="19">
      <c r="B1719" s="144" t="s">
        <v>902</v>
      </c>
      <c r="D1719" s="144" t="s">
        <v>919</v>
      </c>
    </row>
    <row r="1720" spans="2:4" s="30" customFormat="1" ht="19">
      <c r="D1720" s="144" t="s">
        <v>920</v>
      </c>
    </row>
    <row r="1721" spans="2:4" s="30" customFormat="1" ht="23">
      <c r="B1721" s="142" t="s">
        <v>921</v>
      </c>
      <c r="C1721" s="143">
        <v>45463</v>
      </c>
      <c r="D1721" s="144" t="s">
        <v>428</v>
      </c>
    </row>
    <row r="1722" spans="2:4" s="30" customFormat="1" ht="19">
      <c r="B1722" s="144" t="s">
        <v>81</v>
      </c>
      <c r="C1722" s="145">
        <v>0.57152777777777775</v>
      </c>
      <c r="D1722" s="144" t="s">
        <v>923</v>
      </c>
    </row>
    <row r="1723" spans="2:4" s="30" customFormat="1" ht="19">
      <c r="B1723" s="144" t="s">
        <v>901</v>
      </c>
      <c r="D1723" s="144" t="s">
        <v>924</v>
      </c>
    </row>
    <row r="1724" spans="2:4" s="30" customFormat="1" ht="19">
      <c r="B1724" s="144" t="s">
        <v>525</v>
      </c>
      <c r="D1724" s="146"/>
    </row>
    <row r="1725" spans="2:4" s="30" customFormat="1" ht="19">
      <c r="B1725" s="144" t="s">
        <v>922</v>
      </c>
      <c r="D1725" s="144" t="s">
        <v>925</v>
      </c>
    </row>
    <row r="1726" spans="2:4" s="30" customFormat="1" ht="19">
      <c r="D1726" s="144" t="s">
        <v>173</v>
      </c>
    </row>
    <row r="1727" spans="2:4" s="30" customFormat="1" ht="23">
      <c r="B1727" s="142" t="s">
        <v>926</v>
      </c>
      <c r="C1727" s="143">
        <v>45462</v>
      </c>
      <c r="D1727" s="144" t="s">
        <v>927</v>
      </c>
    </row>
    <row r="1728" spans="2:4" s="30" customFormat="1" ht="19">
      <c r="B1728" s="144" t="s">
        <v>81</v>
      </c>
      <c r="C1728" s="145">
        <v>0.59027777777777779</v>
      </c>
      <c r="D1728" s="144" t="s">
        <v>928</v>
      </c>
    </row>
    <row r="1729" spans="2:4" s="30" customFormat="1" ht="19">
      <c r="B1729" s="144" t="s">
        <v>322</v>
      </c>
      <c r="D1729" s="144" t="s">
        <v>929</v>
      </c>
    </row>
    <row r="1730" spans="2:4" s="30" customFormat="1" ht="19">
      <c r="B1730" s="144" t="s">
        <v>525</v>
      </c>
      <c r="D1730" s="146"/>
    </row>
    <row r="1731" spans="2:4" s="30" customFormat="1" ht="19">
      <c r="B1731" s="144" t="s">
        <v>909</v>
      </c>
      <c r="D1731" s="144" t="s">
        <v>930</v>
      </c>
    </row>
    <row r="1732" spans="2:4" s="30" customFormat="1" ht="19">
      <c r="D1732" s="144" t="s">
        <v>931</v>
      </c>
    </row>
    <row r="1733" spans="2:4" s="30" customFormat="1" ht="23">
      <c r="B1733" s="142" t="s">
        <v>932</v>
      </c>
      <c r="C1733" s="143">
        <v>45461</v>
      </c>
      <c r="D1733" s="144" t="s">
        <v>927</v>
      </c>
    </row>
    <row r="1734" spans="2:4" s="30" customFormat="1" ht="19">
      <c r="B1734" s="144" t="s">
        <v>81</v>
      </c>
      <c r="C1734" s="145">
        <v>0.54513888888888884</v>
      </c>
      <c r="D1734" s="144" t="s">
        <v>933</v>
      </c>
    </row>
    <row r="1735" spans="2:4" s="30" customFormat="1" ht="19">
      <c r="B1735" s="144" t="s">
        <v>901</v>
      </c>
      <c r="D1735" s="144" t="s">
        <v>934</v>
      </c>
    </row>
    <row r="1736" spans="2:4" s="30" customFormat="1" ht="19">
      <c r="B1736" s="144" t="s">
        <v>525</v>
      </c>
      <c r="D1736" s="146"/>
    </row>
    <row r="1737" spans="2:4" s="30" customFormat="1" ht="19">
      <c r="B1737" s="144" t="s">
        <v>887</v>
      </c>
      <c r="D1737" s="144" t="s">
        <v>935</v>
      </c>
    </row>
    <row r="1738" spans="2:4" s="30" customFormat="1" ht="19">
      <c r="D1738" s="144" t="s">
        <v>936</v>
      </c>
    </row>
    <row r="1739" spans="2:4" s="30" customFormat="1" ht="23">
      <c r="B1739" s="142" t="s">
        <v>937</v>
      </c>
      <c r="C1739" s="143">
        <v>45457</v>
      </c>
      <c r="D1739" s="144" t="s">
        <v>420</v>
      </c>
    </row>
    <row r="1740" spans="2:4" s="30" customFormat="1" ht="19">
      <c r="B1740" s="144" t="s">
        <v>81</v>
      </c>
      <c r="C1740" s="145">
        <v>0.47361111111111109</v>
      </c>
      <c r="D1740" s="144" t="s">
        <v>421</v>
      </c>
    </row>
    <row r="1741" spans="2:4" s="30" customFormat="1" ht="19">
      <c r="B1741" s="144" t="s">
        <v>395</v>
      </c>
      <c r="D1741" s="144" t="s">
        <v>422</v>
      </c>
    </row>
    <row r="1742" spans="2:4" s="30" customFormat="1" ht="19">
      <c r="B1742" s="144" t="s">
        <v>525</v>
      </c>
      <c r="D1742" s="146"/>
    </row>
    <row r="1743" spans="2:4" s="30" customFormat="1" ht="19">
      <c r="B1743" s="144" t="s">
        <v>938</v>
      </c>
      <c r="D1743" s="144" t="s">
        <v>939</v>
      </c>
    </row>
    <row r="1744" spans="2:4" s="30" customFormat="1" ht="19">
      <c r="D1744" s="144" t="s">
        <v>424</v>
      </c>
    </row>
    <row r="1745" spans="2:4" s="30" customFormat="1" ht="23">
      <c r="B1745" s="142" t="s">
        <v>940</v>
      </c>
      <c r="C1745" s="143">
        <v>45456</v>
      </c>
      <c r="D1745" s="144" t="s">
        <v>943</v>
      </c>
    </row>
    <row r="1746" spans="2:4" s="30" customFormat="1" ht="19">
      <c r="B1746" s="144" t="s">
        <v>81</v>
      </c>
      <c r="C1746" s="145">
        <v>0.5229166666666667</v>
      </c>
      <c r="D1746" s="144" t="s">
        <v>944</v>
      </c>
    </row>
    <row r="1747" spans="2:4" s="30" customFormat="1" ht="19">
      <c r="B1747" s="144" t="s">
        <v>941</v>
      </c>
      <c r="D1747" s="144" t="s">
        <v>945</v>
      </c>
    </row>
    <row r="1748" spans="2:4" s="30" customFormat="1" ht="19">
      <c r="B1748" s="144" t="s">
        <v>525</v>
      </c>
      <c r="D1748" s="146"/>
    </row>
    <row r="1749" spans="2:4" s="30" customFormat="1" ht="19">
      <c r="B1749" s="144" t="s">
        <v>942</v>
      </c>
      <c r="D1749" s="144" t="s">
        <v>946</v>
      </c>
    </row>
    <row r="1750" spans="2:4" s="30" customFormat="1" ht="19">
      <c r="D1750" s="144" t="s">
        <v>947</v>
      </c>
    </row>
    <row r="1751" spans="2:4" s="30" customFormat="1" ht="23">
      <c r="B1751" s="142" t="s">
        <v>948</v>
      </c>
      <c r="C1751" s="143">
        <v>45455</v>
      </c>
      <c r="D1751" s="144" t="s">
        <v>943</v>
      </c>
    </row>
    <row r="1752" spans="2:4" s="30" customFormat="1" ht="19">
      <c r="B1752" s="144" t="s">
        <v>81</v>
      </c>
      <c r="C1752" s="145">
        <v>0.50208333333333333</v>
      </c>
      <c r="D1752" s="144" t="s">
        <v>944</v>
      </c>
    </row>
    <row r="1753" spans="2:4" s="30" customFormat="1" ht="19">
      <c r="B1753" s="144" t="s">
        <v>395</v>
      </c>
      <c r="D1753" s="144" t="s">
        <v>950</v>
      </c>
    </row>
    <row r="1754" spans="2:4" s="30" customFormat="1" ht="19">
      <c r="B1754" s="144" t="s">
        <v>525</v>
      </c>
      <c r="D1754" s="146"/>
    </row>
    <row r="1755" spans="2:4" s="30" customFormat="1" ht="19">
      <c r="B1755" s="144" t="s">
        <v>949</v>
      </c>
      <c r="D1755" s="144" t="s">
        <v>951</v>
      </c>
    </row>
    <row r="1756" spans="2:4" s="30" customFormat="1" ht="19">
      <c r="D1756" s="144" t="s">
        <v>947</v>
      </c>
    </row>
    <row r="1757" spans="2:4" s="30" customFormat="1" ht="23">
      <c r="B1757" s="142" t="s">
        <v>952</v>
      </c>
      <c r="C1757" s="143">
        <v>45455</v>
      </c>
      <c r="D1757" s="144" t="s">
        <v>955</v>
      </c>
    </row>
    <row r="1758" spans="2:4" s="30" customFormat="1" ht="19">
      <c r="B1758" s="144" t="s">
        <v>81</v>
      </c>
      <c r="C1758" s="145">
        <v>0.49652777777777779</v>
      </c>
      <c r="D1758" s="144" t="s">
        <v>956</v>
      </c>
    </row>
    <row r="1759" spans="2:4" s="30" customFormat="1" ht="19">
      <c r="B1759" s="144" t="s">
        <v>953</v>
      </c>
      <c r="D1759" s="144" t="s">
        <v>957</v>
      </c>
    </row>
    <row r="1760" spans="2:4" s="30" customFormat="1" ht="19">
      <c r="B1760" s="144" t="s">
        <v>525</v>
      </c>
      <c r="D1760" s="146"/>
    </row>
    <row r="1761" spans="2:4" s="30" customFormat="1" ht="19">
      <c r="B1761" s="144" t="s">
        <v>954</v>
      </c>
      <c r="D1761" s="144" t="s">
        <v>958</v>
      </c>
    </row>
    <row r="1762" spans="2:4" s="30" customFormat="1" ht="19">
      <c r="D1762" s="144" t="s">
        <v>959</v>
      </c>
    </row>
    <row r="1763" spans="2:4" s="30" customFormat="1" ht="23">
      <c r="B1763" s="142" t="s">
        <v>960</v>
      </c>
      <c r="C1763" s="143">
        <v>45454</v>
      </c>
      <c r="D1763" s="144" t="s">
        <v>962</v>
      </c>
    </row>
    <row r="1764" spans="2:4" s="30" customFormat="1" ht="19">
      <c r="B1764" s="144" t="s">
        <v>81</v>
      </c>
      <c r="C1764" s="145">
        <v>0.71319444444444446</v>
      </c>
      <c r="D1764" s="144" t="s">
        <v>963</v>
      </c>
    </row>
    <row r="1765" spans="2:4" s="30" customFormat="1" ht="19">
      <c r="B1765" s="144" t="s">
        <v>961</v>
      </c>
      <c r="D1765" s="144" t="s">
        <v>964</v>
      </c>
    </row>
    <row r="1766" spans="2:4" s="30" customFormat="1" ht="19">
      <c r="B1766" s="144" t="s">
        <v>525</v>
      </c>
      <c r="D1766" s="146"/>
    </row>
    <row r="1767" spans="2:4" s="30" customFormat="1" ht="19">
      <c r="B1767" s="144" t="s">
        <v>954</v>
      </c>
      <c r="D1767" s="144" t="s">
        <v>965</v>
      </c>
    </row>
    <row r="1768" spans="2:4" s="30" customFormat="1" ht="19">
      <c r="D1768" s="144" t="s">
        <v>966</v>
      </c>
    </row>
    <row r="1769" spans="2:4" s="30" customFormat="1" ht="23">
      <c r="B1769" s="142" t="s">
        <v>967</v>
      </c>
      <c r="C1769" s="143">
        <v>45454</v>
      </c>
      <c r="D1769" s="144" t="s">
        <v>970</v>
      </c>
    </row>
    <row r="1770" spans="2:4" s="30" customFormat="1" ht="19">
      <c r="B1770" s="144" t="s">
        <v>84</v>
      </c>
      <c r="C1770" s="145">
        <v>0.53749999999999998</v>
      </c>
      <c r="D1770" s="144" t="s">
        <v>971</v>
      </c>
    </row>
    <row r="1771" spans="2:4" s="30" customFormat="1" ht="19">
      <c r="B1771" s="144" t="s">
        <v>968</v>
      </c>
      <c r="D1771" s="144" t="s">
        <v>972</v>
      </c>
    </row>
    <row r="1772" spans="2:4" s="30" customFormat="1" ht="19">
      <c r="B1772" s="144" t="s">
        <v>525</v>
      </c>
      <c r="D1772" s="146"/>
    </row>
    <row r="1773" spans="2:4" s="30" customFormat="1" ht="19">
      <c r="B1773" s="144" t="s">
        <v>969</v>
      </c>
      <c r="D1773" s="144" t="s">
        <v>973</v>
      </c>
    </row>
    <row r="1774" spans="2:4" s="30" customFormat="1" ht="19">
      <c r="D1774" s="144" t="s">
        <v>974</v>
      </c>
    </row>
    <row r="1775" spans="2:4" s="30" customFormat="1" ht="23">
      <c r="B1775" s="142" t="s">
        <v>975</v>
      </c>
      <c r="C1775" s="143">
        <v>45453</v>
      </c>
      <c r="D1775" s="144" t="s">
        <v>311</v>
      </c>
    </row>
    <row r="1776" spans="2:4" s="30" customFormat="1" ht="19">
      <c r="B1776" s="144" t="s">
        <v>81</v>
      </c>
      <c r="C1776" s="145">
        <v>0.75972222222222219</v>
      </c>
      <c r="D1776" s="144" t="s">
        <v>976</v>
      </c>
    </row>
    <row r="1777" spans="2:4" s="30" customFormat="1" ht="19">
      <c r="B1777" s="144" t="s">
        <v>412</v>
      </c>
      <c r="D1777" s="144" t="s">
        <v>977</v>
      </c>
    </row>
    <row r="1778" spans="2:4" s="30" customFormat="1" ht="19">
      <c r="B1778" s="144" t="s">
        <v>525</v>
      </c>
      <c r="D1778" s="146"/>
    </row>
    <row r="1779" spans="2:4" s="30" customFormat="1" ht="19">
      <c r="B1779" s="144" t="s">
        <v>969</v>
      </c>
      <c r="D1779" s="144" t="s">
        <v>978</v>
      </c>
    </row>
    <row r="1780" spans="2:4" s="30" customFormat="1" ht="19">
      <c r="D1780" s="144" t="s">
        <v>979</v>
      </c>
    </row>
    <row r="1781" spans="2:4" s="30" customFormat="1" ht="23">
      <c r="B1781" s="142" t="s">
        <v>980</v>
      </c>
      <c r="C1781" s="143">
        <v>45449</v>
      </c>
      <c r="D1781" s="144" t="s">
        <v>981</v>
      </c>
    </row>
    <row r="1782" spans="2:4" s="30" customFormat="1" ht="19">
      <c r="B1782" s="144" t="s">
        <v>81</v>
      </c>
      <c r="C1782" s="145">
        <v>0.50138888888888888</v>
      </c>
      <c r="D1782" s="144" t="s">
        <v>982</v>
      </c>
    </row>
    <row r="1783" spans="2:4" s="30" customFormat="1" ht="19">
      <c r="B1783" s="144" t="s">
        <v>901</v>
      </c>
      <c r="D1783" s="144" t="s">
        <v>983</v>
      </c>
    </row>
    <row r="1784" spans="2:4" s="30" customFormat="1" ht="19">
      <c r="B1784" s="144" t="s">
        <v>525</v>
      </c>
      <c r="D1784" s="146"/>
    </row>
    <row r="1785" spans="2:4" s="30" customFormat="1" ht="19">
      <c r="B1785" s="144" t="s">
        <v>942</v>
      </c>
      <c r="D1785" s="144" t="s">
        <v>984</v>
      </c>
    </row>
    <row r="1786" spans="2:4" s="30" customFormat="1" ht="19">
      <c r="D1786" s="144" t="s">
        <v>985</v>
      </c>
    </row>
    <row r="1787" spans="2:4" s="30" customFormat="1" ht="23">
      <c r="B1787" s="142" t="s">
        <v>986</v>
      </c>
      <c r="C1787" s="143">
        <v>45448</v>
      </c>
      <c r="D1787" s="144" t="s">
        <v>988</v>
      </c>
    </row>
    <row r="1788" spans="2:4" s="30" customFormat="1" ht="19">
      <c r="B1788" s="144" t="s">
        <v>81</v>
      </c>
      <c r="C1788" s="145">
        <v>0.50624999999999998</v>
      </c>
      <c r="D1788" s="144" t="s">
        <v>989</v>
      </c>
    </row>
    <row r="1789" spans="2:4" s="30" customFormat="1" ht="19">
      <c r="B1789" s="144" t="s">
        <v>322</v>
      </c>
      <c r="D1789" s="144" t="s">
        <v>990</v>
      </c>
    </row>
    <row r="1790" spans="2:4" s="30" customFormat="1" ht="19">
      <c r="B1790" s="144" t="s">
        <v>525</v>
      </c>
      <c r="D1790" s="146"/>
    </row>
    <row r="1791" spans="2:4" s="30" customFormat="1" ht="19">
      <c r="B1791" s="144" t="s">
        <v>987</v>
      </c>
      <c r="D1791" s="144" t="s">
        <v>991</v>
      </c>
    </row>
    <row r="1792" spans="2:4" s="30" customFormat="1" ht="19">
      <c r="D1792" s="144" t="s">
        <v>936</v>
      </c>
    </row>
    <row r="1793" spans="2:4" s="30" customFormat="1" ht="23">
      <c r="B1793" s="142" t="s">
        <v>992</v>
      </c>
      <c r="C1793" s="143">
        <v>45446</v>
      </c>
      <c r="D1793" s="144" t="s">
        <v>993</v>
      </c>
    </row>
    <row r="1794" spans="2:4" s="30" customFormat="1" ht="19">
      <c r="B1794" s="144" t="s">
        <v>81</v>
      </c>
      <c r="C1794" s="145">
        <v>0.5395833333333333</v>
      </c>
      <c r="D1794" s="144" t="s">
        <v>994</v>
      </c>
    </row>
    <row r="1795" spans="2:4" s="30" customFormat="1" ht="19">
      <c r="B1795" s="144" t="s">
        <v>915</v>
      </c>
      <c r="D1795" s="144" t="s">
        <v>995</v>
      </c>
    </row>
    <row r="1796" spans="2:4" s="30" customFormat="1" ht="19">
      <c r="B1796" s="144" t="s">
        <v>525</v>
      </c>
      <c r="D1796" s="146"/>
    </row>
    <row r="1797" spans="2:4" s="30" customFormat="1" ht="19">
      <c r="B1797" s="144" t="s">
        <v>938</v>
      </c>
      <c r="D1797" s="144" t="s">
        <v>996</v>
      </c>
    </row>
    <row r="1798" spans="2:4" s="30" customFormat="1" ht="19">
      <c r="D1798" s="144" t="s">
        <v>997</v>
      </c>
    </row>
    <row r="1799" spans="2:4" s="30" customFormat="1" ht="23">
      <c r="B1799" s="142" t="s">
        <v>998</v>
      </c>
      <c r="C1799" s="143">
        <v>45443</v>
      </c>
      <c r="D1799" s="144" t="s">
        <v>1000</v>
      </c>
    </row>
    <row r="1800" spans="2:4" s="30" customFormat="1" ht="19">
      <c r="B1800" s="144" t="s">
        <v>81</v>
      </c>
      <c r="C1800" s="145">
        <v>0.50486111111111109</v>
      </c>
      <c r="D1800" s="144" t="s">
        <v>1001</v>
      </c>
    </row>
    <row r="1801" spans="2:4" s="30" customFormat="1" ht="19">
      <c r="B1801" s="144" t="s">
        <v>322</v>
      </c>
      <c r="D1801" s="144" t="s">
        <v>1002</v>
      </c>
    </row>
    <row r="1802" spans="2:4" s="30" customFormat="1" ht="19">
      <c r="B1802" s="144" t="s">
        <v>525</v>
      </c>
      <c r="D1802" s="146"/>
    </row>
    <row r="1803" spans="2:4" s="30" customFormat="1" ht="19">
      <c r="B1803" s="144" t="s">
        <v>999</v>
      </c>
      <c r="D1803" s="144" t="s">
        <v>1003</v>
      </c>
    </row>
    <row r="1804" spans="2:4" s="30" customFormat="1" ht="19">
      <c r="D1804" s="144" t="s">
        <v>1004</v>
      </c>
    </row>
    <row r="1805" spans="2:4" s="30" customFormat="1" ht="23">
      <c r="B1805" s="142" t="s">
        <v>1005</v>
      </c>
      <c r="C1805" s="143">
        <v>45442</v>
      </c>
      <c r="D1805" s="144" t="s">
        <v>228</v>
      </c>
    </row>
    <row r="1806" spans="2:4" s="30" customFormat="1" ht="19">
      <c r="B1806" s="144" t="s">
        <v>81</v>
      </c>
      <c r="C1806" s="145">
        <v>0.50555555555555554</v>
      </c>
      <c r="D1806" s="144" t="s">
        <v>1007</v>
      </c>
    </row>
    <row r="1807" spans="2:4" s="30" customFormat="1" ht="19">
      <c r="B1807" s="144" t="s">
        <v>1006</v>
      </c>
      <c r="D1807" s="144" t="s">
        <v>1008</v>
      </c>
    </row>
    <row r="1808" spans="2:4" s="30" customFormat="1" ht="19">
      <c r="B1808" s="144" t="s">
        <v>525</v>
      </c>
      <c r="D1808" s="146"/>
    </row>
    <row r="1809" spans="2:4" s="30" customFormat="1" ht="19">
      <c r="B1809" s="144" t="s">
        <v>942</v>
      </c>
      <c r="D1809" s="144" t="s">
        <v>1009</v>
      </c>
    </row>
    <row r="1810" spans="2:4" s="30" customFormat="1" ht="19">
      <c r="D1810" s="144" t="s">
        <v>537</v>
      </c>
    </row>
    <row r="1811" spans="2:4" s="30" customFormat="1" ht="23">
      <c r="B1811" s="142" t="s">
        <v>1010</v>
      </c>
      <c r="C1811" s="143">
        <v>45441</v>
      </c>
      <c r="D1811" s="144" t="s">
        <v>214</v>
      </c>
    </row>
    <row r="1812" spans="2:4" s="30" customFormat="1" ht="19">
      <c r="B1812" s="144" t="s">
        <v>81</v>
      </c>
      <c r="C1812" s="145">
        <v>0.5</v>
      </c>
      <c r="D1812" s="144" t="s">
        <v>215</v>
      </c>
    </row>
    <row r="1813" spans="2:4" s="30" customFormat="1" ht="19">
      <c r="B1813" s="144" t="s">
        <v>961</v>
      </c>
      <c r="D1813" s="144" t="s">
        <v>216</v>
      </c>
    </row>
    <row r="1814" spans="2:4" s="30" customFormat="1" ht="19">
      <c r="B1814" s="144" t="s">
        <v>525</v>
      </c>
      <c r="D1814" s="146"/>
    </row>
    <row r="1815" spans="2:4" s="30" customFormat="1" ht="19">
      <c r="B1815" s="144" t="s">
        <v>942</v>
      </c>
      <c r="D1815" s="144" t="s">
        <v>1011</v>
      </c>
    </row>
    <row r="1816" spans="2:4" s="30" customFormat="1" ht="19">
      <c r="D1816" s="144" t="s">
        <v>218</v>
      </c>
    </row>
    <row r="1817" spans="2:4" s="30" customFormat="1" ht="23">
      <c r="B1817" s="142" t="s">
        <v>1012</v>
      </c>
      <c r="C1817" s="143">
        <v>45440</v>
      </c>
      <c r="D1817" s="144" t="s">
        <v>1015</v>
      </c>
    </row>
    <row r="1818" spans="2:4" s="30" customFormat="1" ht="19">
      <c r="B1818" s="144" t="s">
        <v>403</v>
      </c>
      <c r="C1818" s="145">
        <v>0.79513888888888884</v>
      </c>
      <c r="D1818" s="144" t="s">
        <v>1016</v>
      </c>
    </row>
    <row r="1819" spans="2:4" s="30" customFormat="1" ht="19">
      <c r="B1819" s="144" t="s">
        <v>1013</v>
      </c>
      <c r="D1819" s="144" t="s">
        <v>1017</v>
      </c>
    </row>
    <row r="1820" spans="2:4" s="30" customFormat="1" ht="19">
      <c r="B1820" s="144" t="s">
        <v>525</v>
      </c>
      <c r="D1820" s="146"/>
    </row>
    <row r="1821" spans="2:4" s="30" customFormat="1" ht="19">
      <c r="B1821" s="144" t="s">
        <v>1014</v>
      </c>
      <c r="D1821" s="144" t="s">
        <v>1018</v>
      </c>
    </row>
    <row r="1822" spans="2:4" s="30" customFormat="1" ht="19">
      <c r="D1822" s="144" t="s">
        <v>1019</v>
      </c>
    </row>
    <row r="1823" spans="2:4" s="30" customFormat="1" ht="23">
      <c r="B1823" s="142" t="s">
        <v>1020</v>
      </c>
      <c r="C1823" s="143">
        <v>45440</v>
      </c>
      <c r="D1823" s="144" t="s">
        <v>448</v>
      </c>
    </row>
    <row r="1824" spans="2:4" s="30" customFormat="1" ht="19">
      <c r="B1824" s="144" t="s">
        <v>81</v>
      </c>
      <c r="C1824" s="145">
        <v>0.54583333333333328</v>
      </c>
      <c r="D1824" s="144" t="s">
        <v>449</v>
      </c>
    </row>
    <row r="1825" spans="2:4" s="30" customFormat="1" ht="19">
      <c r="B1825" s="144" t="s">
        <v>322</v>
      </c>
      <c r="D1825" s="144" t="s">
        <v>1022</v>
      </c>
    </row>
    <row r="1826" spans="2:4" s="30" customFormat="1" ht="19">
      <c r="B1826" s="144" t="s">
        <v>525</v>
      </c>
      <c r="D1826" s="146"/>
    </row>
    <row r="1827" spans="2:4" s="30" customFormat="1" ht="19">
      <c r="B1827" s="144" t="s">
        <v>1021</v>
      </c>
      <c r="D1827" s="144" t="s">
        <v>1023</v>
      </c>
    </row>
    <row r="1828" spans="2:4" s="30" customFormat="1" ht="19">
      <c r="D1828" s="144" t="s">
        <v>452</v>
      </c>
    </row>
    <row r="1829" spans="2:4" s="30" customFormat="1" ht="23">
      <c r="B1829" s="142" t="s">
        <v>1024</v>
      </c>
      <c r="C1829" s="143">
        <v>45435</v>
      </c>
      <c r="D1829" s="144" t="s">
        <v>1026</v>
      </c>
    </row>
    <row r="1830" spans="2:4" s="30" customFormat="1" ht="19">
      <c r="B1830" s="144" t="s">
        <v>81</v>
      </c>
      <c r="C1830" s="145">
        <v>0.52222222222222225</v>
      </c>
      <c r="D1830" s="144" t="s">
        <v>1027</v>
      </c>
    </row>
    <row r="1831" spans="2:4" s="30" customFormat="1" ht="19">
      <c r="B1831" s="144" t="s">
        <v>901</v>
      </c>
      <c r="D1831" s="144" t="s">
        <v>1028</v>
      </c>
    </row>
    <row r="1832" spans="2:4" s="30" customFormat="1" ht="19">
      <c r="B1832" s="144" t="s">
        <v>525</v>
      </c>
      <c r="D1832" s="146"/>
    </row>
    <row r="1833" spans="2:4" s="30" customFormat="1" ht="19">
      <c r="B1833" s="144" t="s">
        <v>1025</v>
      </c>
      <c r="D1833" s="144" t="s">
        <v>1029</v>
      </c>
    </row>
    <row r="1834" spans="2:4" s="30" customFormat="1" ht="19">
      <c r="D1834" s="144" t="s">
        <v>1030</v>
      </c>
    </row>
    <row r="1835" spans="2:4" s="30" customFormat="1" ht="23">
      <c r="B1835" s="142" t="s">
        <v>1031</v>
      </c>
      <c r="C1835" s="143">
        <v>45435</v>
      </c>
      <c r="D1835" s="144" t="s">
        <v>1034</v>
      </c>
    </row>
    <row r="1836" spans="2:4" s="30" customFormat="1" ht="19">
      <c r="B1836" s="144" t="s">
        <v>81</v>
      </c>
      <c r="C1836" s="145">
        <v>0.48472222222222222</v>
      </c>
      <c r="D1836" s="144" t="s">
        <v>1035</v>
      </c>
    </row>
    <row r="1837" spans="2:4" s="30" customFormat="1" ht="19">
      <c r="B1837" s="144" t="s">
        <v>1032</v>
      </c>
      <c r="D1837" s="144" t="s">
        <v>1036</v>
      </c>
    </row>
    <row r="1838" spans="2:4" s="30" customFormat="1" ht="19">
      <c r="B1838" s="144" t="s">
        <v>525</v>
      </c>
      <c r="D1838" s="146"/>
    </row>
    <row r="1839" spans="2:4" s="30" customFormat="1" ht="19">
      <c r="B1839" s="144" t="s">
        <v>1033</v>
      </c>
      <c r="D1839" s="144" t="s">
        <v>1037</v>
      </c>
    </row>
    <row r="1840" spans="2:4" s="30" customFormat="1" ht="19">
      <c r="D1840" s="144" t="s">
        <v>1038</v>
      </c>
    </row>
    <row r="1841" spans="2:4" s="30" customFormat="1" ht="23">
      <c r="B1841" s="142" t="s">
        <v>1039</v>
      </c>
      <c r="C1841" s="143">
        <v>45434</v>
      </c>
      <c r="D1841" s="144" t="s">
        <v>1040</v>
      </c>
    </row>
    <row r="1842" spans="2:4" s="30" customFormat="1" ht="19">
      <c r="B1842" s="144" t="s">
        <v>84</v>
      </c>
      <c r="C1842" s="145">
        <v>0.59305555555555556</v>
      </c>
      <c r="D1842" s="144" t="s">
        <v>1041</v>
      </c>
    </row>
    <row r="1843" spans="2:4" s="30" customFormat="1" ht="19">
      <c r="B1843" s="144" t="s">
        <v>915</v>
      </c>
      <c r="D1843" s="144" t="s">
        <v>1042</v>
      </c>
    </row>
    <row r="1844" spans="2:4" s="30" customFormat="1" ht="19">
      <c r="B1844" s="144" t="s">
        <v>525</v>
      </c>
      <c r="D1844" s="146"/>
    </row>
    <row r="1845" spans="2:4" s="30" customFormat="1" ht="19">
      <c r="B1845" s="144" t="s">
        <v>1025</v>
      </c>
      <c r="D1845" s="144" t="s">
        <v>1043</v>
      </c>
    </row>
    <row r="1846" spans="2:4" s="30" customFormat="1" ht="19">
      <c r="D1846" s="144" t="s">
        <v>1044</v>
      </c>
    </row>
    <row r="1847" spans="2:4" s="30" customFormat="1" ht="23">
      <c r="B1847" s="142" t="s">
        <v>1045</v>
      </c>
      <c r="C1847" s="143">
        <v>45433</v>
      </c>
      <c r="D1847" s="144" t="s">
        <v>1047</v>
      </c>
    </row>
    <row r="1848" spans="2:4" s="30" customFormat="1" ht="19">
      <c r="B1848" s="144" t="s">
        <v>81</v>
      </c>
      <c r="C1848" s="145">
        <v>0.53819444444444442</v>
      </c>
      <c r="D1848" s="144" t="s">
        <v>1048</v>
      </c>
    </row>
    <row r="1849" spans="2:4" s="30" customFormat="1" ht="19">
      <c r="B1849" s="144" t="s">
        <v>322</v>
      </c>
      <c r="D1849" s="144" t="s">
        <v>1049</v>
      </c>
    </row>
    <row r="1850" spans="2:4" s="30" customFormat="1" ht="19">
      <c r="B1850" s="144" t="s">
        <v>525</v>
      </c>
      <c r="D1850" s="146"/>
    </row>
    <row r="1851" spans="2:4" s="30" customFormat="1" ht="19">
      <c r="B1851" s="144" t="s">
        <v>1046</v>
      </c>
      <c r="D1851" s="144" t="s">
        <v>1050</v>
      </c>
    </row>
    <row r="1852" spans="2:4" s="30" customFormat="1" ht="19">
      <c r="D1852" s="144" t="s">
        <v>1051</v>
      </c>
    </row>
    <row r="1853" spans="2:4" s="30" customFormat="1" ht="23">
      <c r="B1853" s="142" t="s">
        <v>1052</v>
      </c>
      <c r="C1853" s="143">
        <v>45433</v>
      </c>
      <c r="D1853" s="144" t="s">
        <v>1034</v>
      </c>
    </row>
    <row r="1854" spans="2:4" s="30" customFormat="1" ht="19">
      <c r="B1854" s="144" t="s">
        <v>81</v>
      </c>
      <c r="C1854" s="145">
        <v>0.5</v>
      </c>
      <c r="D1854" s="144" t="s">
        <v>1035</v>
      </c>
    </row>
    <row r="1855" spans="2:4" s="30" customFormat="1" ht="19">
      <c r="B1855" s="144" t="s">
        <v>1032</v>
      </c>
      <c r="D1855" s="144" t="s">
        <v>1036</v>
      </c>
    </row>
    <row r="1856" spans="2:4" s="30" customFormat="1" ht="19">
      <c r="B1856" s="144" t="s">
        <v>525</v>
      </c>
      <c r="D1856" s="146"/>
    </row>
    <row r="1857" spans="2:4" s="30" customFormat="1" ht="19">
      <c r="B1857" s="144" t="s">
        <v>1046</v>
      </c>
      <c r="D1857" s="144" t="s">
        <v>1037</v>
      </c>
    </row>
    <row r="1858" spans="2:4" s="30" customFormat="1" ht="19">
      <c r="D1858" s="144" t="s">
        <v>1038</v>
      </c>
    </row>
    <row r="1859" spans="2:4" s="30" customFormat="1" ht="23">
      <c r="B1859" s="142" t="s">
        <v>1053</v>
      </c>
      <c r="C1859" s="143">
        <v>45432</v>
      </c>
      <c r="D1859" s="144" t="s">
        <v>1055</v>
      </c>
    </row>
    <row r="1860" spans="2:4" s="30" customFormat="1" ht="19">
      <c r="B1860" s="144" t="s">
        <v>84</v>
      </c>
      <c r="C1860" s="145">
        <v>0.58958333333333335</v>
      </c>
      <c r="D1860" s="144" t="s">
        <v>1056</v>
      </c>
    </row>
    <row r="1861" spans="2:4" s="30" customFormat="1" ht="19">
      <c r="B1861" s="144" t="s">
        <v>968</v>
      </c>
      <c r="D1861" s="144" t="s">
        <v>1057</v>
      </c>
    </row>
    <row r="1862" spans="2:4" s="30" customFormat="1" ht="19">
      <c r="B1862" s="144" t="s">
        <v>525</v>
      </c>
      <c r="D1862" s="146"/>
    </row>
    <row r="1863" spans="2:4" s="30" customFormat="1" ht="19">
      <c r="B1863" s="144" t="s">
        <v>1054</v>
      </c>
      <c r="D1863" s="144" t="s">
        <v>1058</v>
      </c>
    </row>
    <row r="1864" spans="2:4" s="30" customFormat="1" ht="19">
      <c r="D1864" s="144" t="s">
        <v>185</v>
      </c>
    </row>
    <row r="1865" spans="2:4" s="30" customFormat="1" ht="23">
      <c r="B1865" s="142" t="s">
        <v>1059</v>
      </c>
      <c r="C1865" s="143">
        <v>45428</v>
      </c>
      <c r="D1865" s="144" t="s">
        <v>1061</v>
      </c>
    </row>
    <row r="1866" spans="2:4" s="30" customFormat="1" ht="19">
      <c r="B1866" s="144" t="s">
        <v>81</v>
      </c>
      <c r="C1866" s="145">
        <v>0.53541666666666665</v>
      </c>
      <c r="D1866" s="144" t="s">
        <v>1062</v>
      </c>
    </row>
    <row r="1867" spans="2:4" s="30" customFormat="1" ht="19">
      <c r="B1867" s="144" t="s">
        <v>1032</v>
      </c>
      <c r="D1867" s="144" t="s">
        <v>1063</v>
      </c>
    </row>
    <row r="1868" spans="2:4" s="30" customFormat="1" ht="19">
      <c r="B1868" s="144" t="s">
        <v>525</v>
      </c>
      <c r="D1868" s="146"/>
    </row>
    <row r="1869" spans="2:4" s="30" customFormat="1" ht="19">
      <c r="B1869" s="144" t="s">
        <v>1060</v>
      </c>
      <c r="D1869" s="144" t="s">
        <v>1064</v>
      </c>
    </row>
    <row r="1870" spans="2:4" s="30" customFormat="1" ht="19">
      <c r="D1870" s="144" t="s">
        <v>1065</v>
      </c>
    </row>
    <row r="1871" spans="2:4" s="30" customFormat="1" ht="23">
      <c r="B1871" s="142" t="s">
        <v>1066</v>
      </c>
      <c r="C1871" s="143">
        <v>45427</v>
      </c>
      <c r="D1871" s="144" t="s">
        <v>181</v>
      </c>
    </row>
    <row r="1872" spans="2:4" s="30" customFormat="1" ht="19">
      <c r="B1872" s="144" t="s">
        <v>81</v>
      </c>
      <c r="C1872" s="145">
        <v>0.49166666666666664</v>
      </c>
      <c r="D1872" s="144" t="s">
        <v>182</v>
      </c>
    </row>
    <row r="1873" spans="2:4" s="30" customFormat="1" ht="19">
      <c r="B1873" s="144" t="s">
        <v>1067</v>
      </c>
      <c r="D1873" s="144" t="s">
        <v>1069</v>
      </c>
    </row>
    <row r="1874" spans="2:4" s="30" customFormat="1" ht="19">
      <c r="B1874" s="144" t="s">
        <v>525</v>
      </c>
      <c r="D1874" s="146"/>
    </row>
    <row r="1875" spans="2:4" s="30" customFormat="1" ht="19">
      <c r="B1875" s="144" t="s">
        <v>1068</v>
      </c>
      <c r="D1875" s="144" t="s">
        <v>1070</v>
      </c>
    </row>
    <row r="1876" spans="2:4" s="30" customFormat="1" ht="19">
      <c r="D1876" s="144" t="s">
        <v>185</v>
      </c>
    </row>
    <row r="1877" spans="2:4" s="30" customFormat="1" ht="23">
      <c r="B1877" s="142" t="s">
        <v>1071</v>
      </c>
      <c r="C1877" s="143">
        <v>45426</v>
      </c>
      <c r="D1877" s="144" t="s">
        <v>1073</v>
      </c>
    </row>
    <row r="1878" spans="2:4" s="30" customFormat="1" ht="19">
      <c r="B1878" s="144" t="s">
        <v>81</v>
      </c>
      <c r="C1878" s="145">
        <v>0.58263888888888893</v>
      </c>
      <c r="D1878" s="144" t="s">
        <v>1074</v>
      </c>
    </row>
    <row r="1879" spans="2:4" s="30" customFormat="1" ht="19">
      <c r="B1879" s="144" t="s">
        <v>1072</v>
      </c>
      <c r="D1879" s="144" t="s">
        <v>1075</v>
      </c>
    </row>
    <row r="1880" spans="2:4" s="30" customFormat="1" ht="19">
      <c r="B1880" s="144" t="s">
        <v>525</v>
      </c>
      <c r="D1880" s="146"/>
    </row>
    <row r="1881" spans="2:4" s="30" customFormat="1" ht="19">
      <c r="B1881" s="144" t="s">
        <v>1068</v>
      </c>
      <c r="D1881" s="144" t="s">
        <v>1076</v>
      </c>
    </row>
    <row r="1882" spans="2:4" s="30" customFormat="1" ht="19">
      <c r="D1882" s="144" t="s">
        <v>1077</v>
      </c>
    </row>
    <row r="1883" spans="2:4" s="30" customFormat="1" ht="23">
      <c r="B1883" s="142" t="s">
        <v>1078</v>
      </c>
      <c r="C1883" s="143">
        <v>45426</v>
      </c>
      <c r="D1883" s="144" t="s">
        <v>1080</v>
      </c>
    </row>
    <row r="1884" spans="2:4" s="30" customFormat="1" ht="19">
      <c r="B1884" s="144" t="s">
        <v>81</v>
      </c>
      <c r="C1884" s="145">
        <v>0.33263888888888887</v>
      </c>
      <c r="D1884" s="144" t="s">
        <v>1081</v>
      </c>
    </row>
    <row r="1885" spans="2:4" s="30" customFormat="1" ht="19">
      <c r="B1885" s="144" t="s">
        <v>1072</v>
      </c>
      <c r="D1885" s="144" t="s">
        <v>1082</v>
      </c>
    </row>
    <row r="1886" spans="2:4" s="30" customFormat="1" ht="19">
      <c r="B1886" s="144" t="s">
        <v>525</v>
      </c>
      <c r="D1886" s="146"/>
    </row>
    <row r="1887" spans="2:4" s="30" customFormat="1" ht="19">
      <c r="B1887" s="144" t="s">
        <v>1079</v>
      </c>
      <c r="D1887" s="144" t="s">
        <v>1083</v>
      </c>
    </row>
    <row r="1888" spans="2:4" s="30" customFormat="1" ht="19">
      <c r="D1888" s="144" t="s">
        <v>1084</v>
      </c>
    </row>
    <row r="1889" spans="2:4" s="30" customFormat="1" ht="23">
      <c r="B1889" s="142" t="s">
        <v>1085</v>
      </c>
      <c r="C1889" s="143">
        <v>45425</v>
      </c>
      <c r="D1889" s="144" t="s">
        <v>1087</v>
      </c>
    </row>
    <row r="1890" spans="2:4" s="30" customFormat="1" ht="19">
      <c r="B1890" s="144" t="s">
        <v>81</v>
      </c>
      <c r="C1890" s="145">
        <v>0.62986111111111109</v>
      </c>
      <c r="D1890" s="144" t="s">
        <v>1088</v>
      </c>
    </row>
    <row r="1891" spans="2:4" s="30" customFormat="1" ht="19">
      <c r="B1891" s="144" t="s">
        <v>961</v>
      </c>
      <c r="D1891" s="144" t="s">
        <v>1089</v>
      </c>
    </row>
    <row r="1892" spans="2:4" s="30" customFormat="1" ht="19">
      <c r="B1892" s="144" t="s">
        <v>525</v>
      </c>
      <c r="D1892" s="146"/>
    </row>
    <row r="1893" spans="2:4" s="30" customFormat="1" ht="19">
      <c r="B1893" s="144" t="s">
        <v>1086</v>
      </c>
      <c r="D1893" s="144" t="s">
        <v>1090</v>
      </c>
    </row>
    <row r="1894" spans="2:4" s="30" customFormat="1" ht="19">
      <c r="D1894" s="144" t="s">
        <v>629</v>
      </c>
    </row>
    <row r="1895" spans="2:4" s="30" customFormat="1" ht="23">
      <c r="B1895" s="142" t="s">
        <v>1091</v>
      </c>
      <c r="C1895" s="143">
        <v>45422</v>
      </c>
      <c r="D1895" s="144" t="s">
        <v>1093</v>
      </c>
    </row>
    <row r="1896" spans="2:4" s="30" customFormat="1" ht="19">
      <c r="B1896" s="144" t="s">
        <v>81</v>
      </c>
      <c r="C1896" s="145">
        <v>0.49722222222222223</v>
      </c>
      <c r="D1896" s="144" t="s">
        <v>1094</v>
      </c>
    </row>
    <row r="1897" spans="2:4" s="30" customFormat="1" ht="19">
      <c r="B1897" s="144" t="s">
        <v>1072</v>
      </c>
      <c r="D1897" s="144" t="s">
        <v>1095</v>
      </c>
    </row>
    <row r="1898" spans="2:4" s="30" customFormat="1" ht="19">
      <c r="B1898" s="144" t="s">
        <v>525</v>
      </c>
      <c r="D1898" s="146"/>
    </row>
    <row r="1899" spans="2:4" s="30" customFormat="1" ht="19">
      <c r="B1899" s="144" t="s">
        <v>1092</v>
      </c>
      <c r="D1899" s="144" t="s">
        <v>1096</v>
      </c>
    </row>
    <row r="1900" spans="2:4" s="30" customFormat="1" ht="19">
      <c r="D1900" s="144" t="s">
        <v>1097</v>
      </c>
    </row>
    <row r="1901" spans="2:4" s="30" customFormat="1" ht="23">
      <c r="B1901" s="142" t="s">
        <v>1098</v>
      </c>
      <c r="C1901" s="143">
        <v>45420</v>
      </c>
      <c r="D1901" s="144" t="s">
        <v>152</v>
      </c>
    </row>
    <row r="1902" spans="2:4" s="30" customFormat="1" ht="19">
      <c r="B1902" s="144" t="s">
        <v>84</v>
      </c>
      <c r="C1902" s="145">
        <v>0.38055555555555554</v>
      </c>
      <c r="D1902" s="144" t="s">
        <v>1100</v>
      </c>
    </row>
    <row r="1903" spans="2:4" s="30" customFormat="1" ht="19">
      <c r="B1903" s="144" t="s">
        <v>1072</v>
      </c>
      <c r="D1903" s="144" t="s">
        <v>1101</v>
      </c>
    </row>
    <row r="1904" spans="2:4" s="30" customFormat="1" ht="19">
      <c r="B1904" s="144" t="s">
        <v>525</v>
      </c>
      <c r="D1904" s="146"/>
    </row>
    <row r="1905" spans="2:4" s="30" customFormat="1" ht="19">
      <c r="B1905" s="144" t="s">
        <v>1099</v>
      </c>
      <c r="D1905" s="144" t="s">
        <v>1102</v>
      </c>
    </row>
    <row r="1906" spans="2:4" s="30" customFormat="1" ht="19">
      <c r="D1906" s="144" t="s">
        <v>966</v>
      </c>
    </row>
    <row r="1907" spans="2:4" s="30" customFormat="1" ht="23">
      <c r="B1907" s="142" t="s">
        <v>1103</v>
      </c>
      <c r="C1907" s="143">
        <v>45419</v>
      </c>
      <c r="D1907" s="144" t="s">
        <v>962</v>
      </c>
    </row>
    <row r="1908" spans="2:4" s="30" customFormat="1" ht="19">
      <c r="B1908" s="144" t="s">
        <v>81</v>
      </c>
      <c r="C1908" s="145">
        <v>0.45902777777777776</v>
      </c>
      <c r="D1908" s="144" t="s">
        <v>1105</v>
      </c>
    </row>
    <row r="1909" spans="2:4" s="30" customFormat="1" ht="19">
      <c r="B1909" s="144" t="s">
        <v>961</v>
      </c>
      <c r="D1909" s="144" t="s">
        <v>1106</v>
      </c>
    </row>
    <row r="1910" spans="2:4" s="30" customFormat="1" ht="19">
      <c r="B1910" s="144" t="s">
        <v>525</v>
      </c>
      <c r="D1910" s="146"/>
    </row>
    <row r="1911" spans="2:4" s="30" customFormat="1" ht="19">
      <c r="B1911" s="144" t="s">
        <v>1104</v>
      </c>
      <c r="D1911" s="144" t="s">
        <v>1107</v>
      </c>
    </row>
    <row r="1912" spans="2:4" s="30" customFormat="1" ht="19">
      <c r="D1912" s="144" t="s">
        <v>355</v>
      </c>
    </row>
    <row r="1913" spans="2:4" s="30" customFormat="1" ht="23">
      <c r="B1913" s="142" t="s">
        <v>1108</v>
      </c>
      <c r="C1913" s="143">
        <v>45413</v>
      </c>
      <c r="D1913" s="144" t="s">
        <v>1015</v>
      </c>
    </row>
    <row r="1914" spans="2:4" s="30" customFormat="1" ht="19">
      <c r="B1914" s="144" t="s">
        <v>84</v>
      </c>
      <c r="C1914" s="145">
        <v>0.50138888888888888</v>
      </c>
      <c r="D1914" s="144" t="s">
        <v>1016</v>
      </c>
    </row>
    <row r="1915" spans="2:4" s="30" customFormat="1" ht="19">
      <c r="B1915" s="144" t="s">
        <v>968</v>
      </c>
      <c r="D1915" s="144" t="s">
        <v>1110</v>
      </c>
    </row>
    <row r="1916" spans="2:4" s="30" customFormat="1" ht="19">
      <c r="B1916" s="144" t="s">
        <v>525</v>
      </c>
      <c r="D1916" s="146"/>
    </row>
    <row r="1917" spans="2:4" s="30" customFormat="1" ht="19">
      <c r="B1917" s="144" t="s">
        <v>1109</v>
      </c>
      <c r="D1917" s="144" t="s">
        <v>1111</v>
      </c>
    </row>
    <row r="1918" spans="2:4" ht="19">
      <c r="D1918" s="25" t="s">
        <v>1019</v>
      </c>
    </row>
  </sheetData>
  <mergeCells count="6">
    <mergeCell ref="B77:D77"/>
    <mergeCell ref="B94:D94"/>
    <mergeCell ref="B95:D95"/>
    <mergeCell ref="B96:D96"/>
    <mergeCell ref="B99:D99"/>
    <mergeCell ref="B98:D98"/>
  </mergeCells>
  <pageMargins left="0.7" right="0.7" top="0.75" bottom="0.75" header="0.3" footer="0.3"/>
  <pageSetup scale="48" fitToHeight="20" orientation="landscape" horizontalDpi="0" verticalDpi="0"/>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749A68-A23C-5146-BD8C-70DE861E0012}">
  <sheetPr>
    <tabColor rgb="FFD883FF"/>
    <pageSetUpPr fitToPage="1"/>
  </sheetPr>
  <dimension ref="B1:EQ1075"/>
  <sheetViews>
    <sheetView tabSelected="1" topLeftCell="A16" zoomScale="120" zoomScaleNormal="120" workbookViewId="0">
      <selection activeCell="N11" sqref="N11"/>
    </sheetView>
  </sheetViews>
  <sheetFormatPr baseColWidth="10" defaultRowHeight="14"/>
  <cols>
    <col min="1" max="1" width="3" customWidth="1"/>
    <col min="2" max="2" width="19.33203125" customWidth="1"/>
    <col min="3" max="12" width="15.83203125" customWidth="1"/>
    <col min="13" max="147" width="10.83203125" style="30"/>
  </cols>
  <sheetData>
    <row r="1" spans="2:147" ht="71" customHeight="1">
      <c r="B1" s="8"/>
      <c r="C1" s="8"/>
      <c r="D1" s="8"/>
      <c r="E1" s="8"/>
      <c r="F1" s="8"/>
      <c r="G1" s="8"/>
      <c r="H1" s="8"/>
      <c r="I1" s="8"/>
      <c r="J1" s="9"/>
      <c r="K1" s="8"/>
      <c r="L1" s="8"/>
    </row>
    <row r="2" spans="2:147" ht="33" customHeight="1">
      <c r="B2" s="21" t="s">
        <v>47</v>
      </c>
      <c r="C2" s="21"/>
      <c r="D2" s="21"/>
      <c r="E2" s="21"/>
      <c r="F2" s="21"/>
      <c r="G2" s="22"/>
      <c r="H2" s="22"/>
      <c r="I2" s="22"/>
      <c r="J2" s="22"/>
      <c r="K2" s="22"/>
      <c r="L2" s="22"/>
    </row>
    <row r="3" spans="2:147" s="57" customFormat="1" ht="33" customHeight="1">
      <c r="B3" s="101" t="s">
        <v>505</v>
      </c>
      <c r="C3" s="22" t="s">
        <v>2034</v>
      </c>
      <c r="D3" s="22"/>
      <c r="E3" s="21"/>
      <c r="F3" s="21"/>
      <c r="G3" s="22"/>
      <c r="H3" s="101" t="s">
        <v>35</v>
      </c>
      <c r="I3" s="22" t="s">
        <v>2186</v>
      </c>
      <c r="J3" s="101"/>
      <c r="K3" s="101"/>
      <c r="L3" s="101"/>
      <c r="M3" s="99"/>
      <c r="N3" s="99"/>
      <c r="O3" s="99"/>
      <c r="P3" s="99"/>
      <c r="Q3" s="99"/>
      <c r="R3" s="99"/>
      <c r="S3" s="99"/>
      <c r="T3" s="99"/>
      <c r="U3" s="99"/>
      <c r="V3" s="99"/>
      <c r="W3" s="99"/>
      <c r="X3" s="99"/>
      <c r="Y3" s="99"/>
      <c r="Z3" s="99"/>
      <c r="AA3" s="99"/>
      <c r="AB3" s="99"/>
      <c r="AC3" s="99"/>
      <c r="AD3" s="99"/>
      <c r="AE3" s="99"/>
      <c r="AF3" s="99"/>
      <c r="AG3" s="99"/>
      <c r="AH3" s="99"/>
      <c r="AI3" s="99"/>
      <c r="AJ3" s="99"/>
      <c r="AK3" s="99"/>
      <c r="AL3" s="99"/>
      <c r="AM3" s="99"/>
      <c r="AN3" s="99"/>
      <c r="AO3" s="99"/>
      <c r="AP3" s="99"/>
      <c r="AQ3" s="99"/>
      <c r="AR3" s="99"/>
      <c r="AS3" s="99"/>
      <c r="AT3" s="99"/>
      <c r="AU3" s="99"/>
      <c r="AV3" s="99"/>
      <c r="AW3" s="99"/>
      <c r="AX3" s="99"/>
      <c r="AY3" s="99"/>
      <c r="AZ3" s="99"/>
      <c r="BA3" s="99"/>
      <c r="BB3" s="99"/>
      <c r="BC3" s="99"/>
      <c r="BD3" s="99"/>
      <c r="BE3" s="99"/>
      <c r="BF3" s="99"/>
      <c r="BG3" s="99"/>
      <c r="BH3" s="99"/>
      <c r="BI3" s="99"/>
      <c r="BJ3" s="99"/>
      <c r="BK3" s="99"/>
      <c r="BL3" s="99"/>
      <c r="BM3" s="99"/>
      <c r="BN3" s="99"/>
      <c r="BO3" s="99"/>
      <c r="BP3" s="99"/>
      <c r="BQ3" s="99"/>
      <c r="BR3" s="99"/>
      <c r="BS3" s="99"/>
      <c r="BT3" s="99"/>
      <c r="BU3" s="99"/>
      <c r="BV3" s="99"/>
      <c r="BW3" s="99"/>
      <c r="BX3" s="99"/>
      <c r="BY3" s="99"/>
      <c r="BZ3" s="99"/>
      <c r="CA3" s="99"/>
      <c r="CB3" s="99"/>
      <c r="CC3" s="99"/>
      <c r="CD3" s="99"/>
      <c r="CE3" s="99"/>
      <c r="CF3" s="99"/>
      <c r="CG3" s="99"/>
      <c r="CH3" s="99"/>
      <c r="CI3" s="99"/>
      <c r="CJ3" s="99"/>
      <c r="CK3" s="99"/>
      <c r="CL3" s="99"/>
      <c r="CM3" s="99"/>
      <c r="CN3" s="99"/>
      <c r="CO3" s="99"/>
      <c r="CP3" s="99"/>
      <c r="CQ3" s="99"/>
      <c r="CR3" s="99"/>
      <c r="CS3" s="99"/>
      <c r="CT3" s="99"/>
      <c r="CU3" s="99"/>
      <c r="CV3" s="99"/>
      <c r="CW3" s="99"/>
      <c r="CX3" s="99"/>
      <c r="CY3" s="99"/>
      <c r="CZ3" s="99"/>
      <c r="DA3" s="99"/>
      <c r="DB3" s="99"/>
      <c r="DC3" s="99"/>
      <c r="DD3" s="99"/>
      <c r="DE3" s="99"/>
      <c r="DF3" s="99"/>
      <c r="DG3" s="99"/>
      <c r="DH3" s="99"/>
      <c r="DI3" s="99"/>
      <c r="DJ3" s="99"/>
      <c r="DK3" s="99"/>
      <c r="DL3" s="99"/>
      <c r="DM3" s="99"/>
      <c r="DN3" s="99"/>
      <c r="DO3" s="99"/>
      <c r="DP3" s="99"/>
      <c r="DQ3" s="99"/>
      <c r="DR3" s="99"/>
      <c r="DS3" s="99"/>
      <c r="DT3" s="99"/>
      <c r="DU3" s="99"/>
      <c r="DV3" s="99"/>
      <c r="DW3" s="99"/>
      <c r="DX3" s="99"/>
      <c r="DY3" s="99"/>
      <c r="DZ3" s="99"/>
      <c r="EA3" s="99"/>
      <c r="EB3" s="99"/>
      <c r="EC3" s="99"/>
      <c r="ED3" s="99"/>
      <c r="EE3" s="99"/>
      <c r="EF3" s="99"/>
      <c r="EG3" s="99"/>
      <c r="EH3" s="99"/>
      <c r="EI3" s="99"/>
      <c r="EJ3" s="99"/>
      <c r="EK3" s="99"/>
      <c r="EL3" s="99"/>
      <c r="EM3" s="99"/>
      <c r="EN3" s="99"/>
      <c r="EO3" s="99"/>
      <c r="EP3" s="99"/>
      <c r="EQ3" s="99"/>
    </row>
    <row r="4" spans="2:147" s="57" customFormat="1" ht="33" customHeight="1">
      <c r="B4" s="98"/>
      <c r="C4" s="98"/>
      <c r="D4" s="98"/>
      <c r="E4" s="98"/>
      <c r="F4" s="98"/>
      <c r="M4" s="99"/>
      <c r="N4" s="99"/>
      <c r="O4" s="99"/>
      <c r="P4" s="99"/>
      <c r="Q4" s="99"/>
      <c r="R4" s="99"/>
      <c r="S4" s="99"/>
      <c r="T4" s="99"/>
      <c r="U4" s="99"/>
      <c r="V4" s="99"/>
      <c r="W4" s="99"/>
      <c r="X4" s="99"/>
      <c r="Y4" s="99"/>
      <c r="Z4" s="99"/>
      <c r="AA4" s="99"/>
      <c r="AB4" s="99"/>
      <c r="AC4" s="99"/>
      <c r="AD4" s="99"/>
      <c r="AE4" s="99"/>
      <c r="AF4" s="99"/>
      <c r="AG4" s="99"/>
      <c r="AH4" s="99"/>
      <c r="AI4" s="99"/>
      <c r="AJ4" s="99"/>
      <c r="AK4" s="99"/>
      <c r="AL4" s="99"/>
      <c r="AM4" s="99"/>
      <c r="AN4" s="99"/>
      <c r="AO4" s="99"/>
      <c r="AP4" s="99"/>
      <c r="AQ4" s="99"/>
      <c r="AR4" s="99"/>
      <c r="AS4" s="99"/>
      <c r="AT4" s="99"/>
      <c r="AU4" s="99"/>
      <c r="AV4" s="99"/>
      <c r="AW4" s="99"/>
      <c r="AX4" s="99"/>
      <c r="AY4" s="99"/>
      <c r="AZ4" s="99"/>
      <c r="BA4" s="99"/>
      <c r="BB4" s="99"/>
      <c r="BC4" s="99"/>
      <c r="BD4" s="99"/>
      <c r="BE4" s="99"/>
      <c r="BF4" s="99"/>
      <c r="BG4" s="99"/>
      <c r="BH4" s="99"/>
      <c r="BI4" s="99"/>
      <c r="BJ4" s="99"/>
      <c r="BK4" s="99"/>
      <c r="BL4" s="99"/>
      <c r="BM4" s="99"/>
      <c r="BN4" s="99"/>
      <c r="BO4" s="99"/>
      <c r="BP4" s="99"/>
      <c r="BQ4" s="99"/>
      <c r="BR4" s="99"/>
      <c r="BS4" s="99"/>
      <c r="BT4" s="99"/>
      <c r="BU4" s="99"/>
      <c r="BV4" s="99"/>
      <c r="BW4" s="99"/>
      <c r="BX4" s="99"/>
      <c r="BY4" s="99"/>
      <c r="BZ4" s="99"/>
      <c r="CA4" s="99"/>
      <c r="CB4" s="99"/>
      <c r="CC4" s="99"/>
      <c r="CD4" s="99"/>
      <c r="CE4" s="99"/>
      <c r="CF4" s="99"/>
      <c r="CG4" s="99"/>
      <c r="CH4" s="99"/>
      <c r="CI4" s="99"/>
      <c r="CJ4" s="99"/>
      <c r="CK4" s="99"/>
      <c r="CL4" s="99"/>
      <c r="CM4" s="99"/>
      <c r="CN4" s="99"/>
      <c r="CO4" s="99"/>
      <c r="CP4" s="99"/>
      <c r="CQ4" s="99"/>
      <c r="CR4" s="99"/>
      <c r="CS4" s="99"/>
      <c r="CT4" s="99"/>
      <c r="CU4" s="99"/>
      <c r="CV4" s="99"/>
      <c r="CW4" s="99"/>
      <c r="CX4" s="99"/>
      <c r="CY4" s="99"/>
      <c r="CZ4" s="99"/>
      <c r="DA4" s="99"/>
      <c r="DB4" s="99"/>
      <c r="DC4" s="99"/>
      <c r="DD4" s="99"/>
      <c r="DE4" s="99"/>
      <c r="DF4" s="99"/>
      <c r="DG4" s="99"/>
      <c r="DH4" s="99"/>
      <c r="DI4" s="99"/>
      <c r="DJ4" s="99"/>
      <c r="DK4" s="99"/>
      <c r="DL4" s="99"/>
      <c r="DM4" s="99"/>
      <c r="DN4" s="99"/>
      <c r="DO4" s="99"/>
      <c r="DP4" s="99"/>
      <c r="DQ4" s="99"/>
      <c r="DR4" s="99"/>
      <c r="DS4" s="99"/>
      <c r="DT4" s="99"/>
      <c r="DU4" s="99"/>
      <c r="DV4" s="99"/>
      <c r="DW4" s="99"/>
      <c r="DX4" s="99"/>
      <c r="DY4" s="99"/>
      <c r="DZ4" s="99"/>
      <c r="EA4" s="99"/>
      <c r="EB4" s="99"/>
      <c r="EC4" s="99"/>
      <c r="ED4" s="99"/>
      <c r="EE4" s="99"/>
      <c r="EF4" s="99"/>
      <c r="EG4" s="99"/>
      <c r="EH4" s="99"/>
      <c r="EI4" s="99"/>
      <c r="EJ4" s="99"/>
      <c r="EK4" s="99"/>
      <c r="EL4" s="99"/>
      <c r="EM4" s="99"/>
      <c r="EN4" s="99"/>
      <c r="EO4" s="99"/>
      <c r="EP4" s="99"/>
      <c r="EQ4" s="99"/>
    </row>
    <row r="5" spans="2:147" s="57" customFormat="1" ht="33" customHeight="1">
      <c r="B5" s="98"/>
      <c r="C5" s="98"/>
      <c r="D5" s="98"/>
      <c r="E5" s="98"/>
      <c r="F5" s="98"/>
      <c r="M5" s="99"/>
      <c r="N5" s="99"/>
      <c r="O5" s="99"/>
      <c r="P5" s="99"/>
      <c r="Q5" s="99"/>
      <c r="R5" s="99"/>
      <c r="S5" s="99"/>
      <c r="T5" s="99"/>
      <c r="U5" s="99"/>
      <c r="V5" s="99"/>
      <c r="W5" s="99"/>
      <c r="X5" s="99"/>
      <c r="Y5" s="99"/>
      <c r="Z5" s="99"/>
      <c r="AA5" s="99"/>
      <c r="AB5" s="99"/>
      <c r="AC5" s="99"/>
      <c r="AD5" s="99"/>
      <c r="AE5" s="99"/>
      <c r="AF5" s="99"/>
      <c r="AG5" s="99"/>
      <c r="AH5" s="99"/>
      <c r="AI5" s="99"/>
      <c r="AJ5" s="99"/>
      <c r="AK5" s="99"/>
      <c r="AL5" s="99"/>
      <c r="AM5" s="99"/>
      <c r="AN5" s="99"/>
      <c r="AO5" s="99"/>
      <c r="AP5" s="99"/>
      <c r="AQ5" s="99"/>
      <c r="AR5" s="99"/>
      <c r="AS5" s="99"/>
      <c r="AT5" s="99"/>
      <c r="AU5" s="99"/>
      <c r="AV5" s="99"/>
      <c r="AW5" s="99"/>
      <c r="AX5" s="99"/>
      <c r="AY5" s="99"/>
      <c r="AZ5" s="99"/>
      <c r="BA5" s="99"/>
      <c r="BB5" s="99"/>
      <c r="BC5" s="99"/>
      <c r="BD5" s="99"/>
      <c r="BE5" s="99"/>
      <c r="BF5" s="99"/>
      <c r="BG5" s="99"/>
      <c r="BH5" s="99"/>
      <c r="BI5" s="99"/>
      <c r="BJ5" s="99"/>
      <c r="BK5" s="99"/>
      <c r="BL5" s="99"/>
      <c r="BM5" s="99"/>
      <c r="BN5" s="99"/>
      <c r="BO5" s="99"/>
      <c r="BP5" s="99"/>
      <c r="BQ5" s="99"/>
      <c r="BR5" s="99"/>
      <c r="BS5" s="99"/>
      <c r="BT5" s="99"/>
      <c r="BU5" s="99"/>
      <c r="BV5" s="99"/>
      <c r="BW5" s="99"/>
      <c r="BX5" s="99"/>
      <c r="BY5" s="99"/>
      <c r="BZ5" s="99"/>
      <c r="CA5" s="99"/>
      <c r="CB5" s="99"/>
      <c r="CC5" s="99"/>
      <c r="CD5" s="99"/>
      <c r="CE5" s="99"/>
      <c r="CF5" s="99"/>
      <c r="CG5" s="99"/>
      <c r="CH5" s="99"/>
      <c r="CI5" s="99"/>
      <c r="CJ5" s="99"/>
      <c r="CK5" s="99"/>
      <c r="CL5" s="99"/>
      <c r="CM5" s="99"/>
      <c r="CN5" s="99"/>
      <c r="CO5" s="99"/>
      <c r="CP5" s="99"/>
      <c r="CQ5" s="99"/>
      <c r="CR5" s="99"/>
      <c r="CS5" s="99"/>
      <c r="CT5" s="99"/>
      <c r="CU5" s="99"/>
      <c r="CV5" s="99"/>
      <c r="CW5" s="99"/>
      <c r="CX5" s="99"/>
      <c r="CY5" s="99"/>
      <c r="CZ5" s="99"/>
      <c r="DA5" s="99"/>
      <c r="DB5" s="99"/>
      <c r="DC5" s="99"/>
      <c r="DD5" s="99"/>
      <c r="DE5" s="99"/>
      <c r="DF5" s="99"/>
      <c r="DG5" s="99"/>
      <c r="DH5" s="99"/>
      <c r="DI5" s="99"/>
      <c r="DJ5" s="99"/>
      <c r="DK5" s="99"/>
      <c r="DL5" s="99"/>
      <c r="DM5" s="99"/>
      <c r="DN5" s="99"/>
      <c r="DO5" s="99"/>
      <c r="DP5" s="99"/>
      <c r="DQ5" s="99"/>
      <c r="DR5" s="99"/>
      <c r="DS5" s="99"/>
      <c r="DT5" s="99"/>
      <c r="DU5" s="99"/>
      <c r="DV5" s="99"/>
      <c r="DW5" s="99"/>
      <c r="DX5" s="99"/>
      <c r="DY5" s="99"/>
      <c r="DZ5" s="99"/>
      <c r="EA5" s="99"/>
      <c r="EB5" s="99"/>
      <c r="EC5" s="99"/>
      <c r="ED5" s="99"/>
      <c r="EE5" s="99"/>
      <c r="EF5" s="99"/>
      <c r="EG5" s="99"/>
      <c r="EH5" s="99"/>
      <c r="EI5" s="99"/>
      <c r="EJ5" s="99"/>
      <c r="EK5" s="99"/>
      <c r="EL5" s="99"/>
      <c r="EM5" s="99"/>
      <c r="EN5" s="99"/>
      <c r="EO5" s="99"/>
      <c r="EP5" s="99"/>
      <c r="EQ5" s="99"/>
    </row>
    <row r="6" spans="2:147" s="57" customFormat="1" ht="33" customHeight="1">
      <c r="B6" s="98"/>
      <c r="C6" s="98"/>
      <c r="D6" s="98"/>
      <c r="E6" s="98"/>
      <c r="F6" s="98"/>
      <c r="M6" s="99"/>
      <c r="N6" s="99"/>
      <c r="O6" s="99"/>
      <c r="P6" s="99"/>
      <c r="Q6" s="99"/>
      <c r="R6" s="99"/>
      <c r="S6" s="99"/>
      <c r="T6" s="99"/>
      <c r="U6" s="99"/>
      <c r="V6" s="99"/>
      <c r="W6" s="99"/>
      <c r="X6" s="99"/>
      <c r="Y6" s="99"/>
      <c r="Z6" s="99"/>
      <c r="AA6" s="99"/>
      <c r="AB6" s="99"/>
      <c r="AC6" s="99"/>
      <c r="AD6" s="99"/>
      <c r="AE6" s="99"/>
      <c r="AF6" s="99"/>
      <c r="AG6" s="99"/>
      <c r="AH6" s="99"/>
      <c r="AI6" s="99"/>
      <c r="AJ6" s="99"/>
      <c r="AK6" s="99"/>
      <c r="AL6" s="99"/>
      <c r="AM6" s="99"/>
      <c r="AN6" s="99"/>
      <c r="AO6" s="99"/>
      <c r="AP6" s="99"/>
      <c r="AQ6" s="99"/>
      <c r="AR6" s="99"/>
      <c r="AS6" s="99"/>
      <c r="AT6" s="99"/>
      <c r="AU6" s="99"/>
      <c r="AV6" s="99"/>
      <c r="AW6" s="99"/>
      <c r="AX6" s="99"/>
      <c r="AY6" s="99"/>
      <c r="AZ6" s="99"/>
      <c r="BA6" s="99"/>
      <c r="BB6" s="99"/>
      <c r="BC6" s="99"/>
      <c r="BD6" s="99"/>
      <c r="BE6" s="99"/>
      <c r="BF6" s="99"/>
      <c r="BG6" s="99"/>
      <c r="BH6" s="99"/>
      <c r="BI6" s="99"/>
      <c r="BJ6" s="99"/>
      <c r="BK6" s="99"/>
      <c r="BL6" s="99"/>
      <c r="BM6" s="99"/>
      <c r="BN6" s="99"/>
      <c r="BO6" s="99"/>
      <c r="BP6" s="99"/>
      <c r="BQ6" s="99"/>
      <c r="BR6" s="99"/>
      <c r="BS6" s="99"/>
      <c r="BT6" s="99"/>
      <c r="BU6" s="99"/>
      <c r="BV6" s="99"/>
      <c r="BW6" s="99"/>
      <c r="BX6" s="99"/>
      <c r="BY6" s="99"/>
      <c r="BZ6" s="99"/>
      <c r="CA6" s="99"/>
      <c r="CB6" s="99"/>
      <c r="CC6" s="99"/>
      <c r="CD6" s="99"/>
      <c r="CE6" s="99"/>
      <c r="CF6" s="99"/>
      <c r="CG6" s="99"/>
      <c r="CH6" s="99"/>
      <c r="CI6" s="99"/>
      <c r="CJ6" s="99"/>
      <c r="CK6" s="99"/>
      <c r="CL6" s="99"/>
      <c r="CM6" s="99"/>
      <c r="CN6" s="99"/>
      <c r="CO6" s="99"/>
      <c r="CP6" s="99"/>
      <c r="CQ6" s="99"/>
      <c r="CR6" s="99"/>
      <c r="CS6" s="99"/>
      <c r="CT6" s="99"/>
      <c r="CU6" s="99"/>
      <c r="CV6" s="99"/>
      <c r="CW6" s="99"/>
      <c r="CX6" s="99"/>
      <c r="CY6" s="99"/>
      <c r="CZ6" s="99"/>
      <c r="DA6" s="99"/>
      <c r="DB6" s="99"/>
      <c r="DC6" s="99"/>
      <c r="DD6" s="99"/>
      <c r="DE6" s="99"/>
      <c r="DF6" s="99"/>
      <c r="DG6" s="99"/>
      <c r="DH6" s="99"/>
      <c r="DI6" s="99"/>
      <c r="DJ6" s="99"/>
      <c r="DK6" s="99"/>
      <c r="DL6" s="99"/>
      <c r="DM6" s="99"/>
      <c r="DN6" s="99"/>
      <c r="DO6" s="99"/>
      <c r="DP6" s="99"/>
      <c r="DQ6" s="99"/>
      <c r="DR6" s="99"/>
      <c r="DS6" s="99"/>
      <c r="DT6" s="99"/>
      <c r="DU6" s="99"/>
      <c r="DV6" s="99"/>
      <c r="DW6" s="99"/>
      <c r="DX6" s="99"/>
      <c r="DY6" s="99"/>
      <c r="DZ6" s="99"/>
      <c r="EA6" s="99"/>
      <c r="EB6" s="99"/>
      <c r="EC6" s="99"/>
      <c r="ED6" s="99"/>
      <c r="EE6" s="99"/>
      <c r="EF6" s="99"/>
      <c r="EG6" s="99"/>
      <c r="EH6" s="99"/>
      <c r="EI6" s="99"/>
      <c r="EJ6" s="99"/>
      <c r="EK6" s="99"/>
      <c r="EL6" s="99"/>
      <c r="EM6" s="99"/>
      <c r="EN6" s="99"/>
      <c r="EO6" s="99"/>
      <c r="EP6" s="99"/>
      <c r="EQ6" s="99"/>
    </row>
    <row r="7" spans="2:147" s="57" customFormat="1" ht="33" customHeight="1">
      <c r="B7" s="98"/>
      <c r="C7" s="98"/>
      <c r="D7" s="98"/>
      <c r="E7" s="98"/>
      <c r="F7" s="98"/>
      <c r="M7" s="99"/>
      <c r="N7" s="99"/>
      <c r="O7" s="99"/>
      <c r="P7" s="99"/>
      <c r="Q7" s="99"/>
      <c r="R7" s="99"/>
      <c r="S7" s="99"/>
      <c r="T7" s="99"/>
      <c r="U7" s="99"/>
      <c r="V7" s="99"/>
      <c r="W7" s="99"/>
      <c r="X7" s="99"/>
      <c r="Y7" s="99"/>
      <c r="Z7" s="99"/>
      <c r="AA7" s="99"/>
      <c r="AB7" s="99"/>
      <c r="AC7" s="99"/>
      <c r="AD7" s="99"/>
      <c r="AE7" s="99"/>
      <c r="AF7" s="99"/>
      <c r="AG7" s="99"/>
      <c r="AH7" s="99"/>
      <c r="AI7" s="99"/>
      <c r="AJ7" s="99"/>
      <c r="AK7" s="99"/>
      <c r="AL7" s="99"/>
      <c r="AM7" s="99"/>
      <c r="AN7" s="99"/>
      <c r="AO7" s="99"/>
      <c r="AP7" s="99"/>
      <c r="AQ7" s="99"/>
      <c r="AR7" s="99"/>
      <c r="AS7" s="99"/>
      <c r="AT7" s="99"/>
      <c r="AU7" s="99"/>
      <c r="AV7" s="99"/>
      <c r="AW7" s="99"/>
      <c r="AX7" s="99"/>
      <c r="AY7" s="99"/>
      <c r="AZ7" s="99"/>
      <c r="BA7" s="99"/>
      <c r="BB7" s="99"/>
      <c r="BC7" s="99"/>
      <c r="BD7" s="99"/>
      <c r="BE7" s="99"/>
      <c r="BF7" s="99"/>
      <c r="BG7" s="99"/>
      <c r="BH7" s="99"/>
      <c r="BI7" s="99"/>
      <c r="BJ7" s="99"/>
      <c r="BK7" s="99"/>
      <c r="BL7" s="99"/>
      <c r="BM7" s="99"/>
      <c r="BN7" s="99"/>
      <c r="BO7" s="99"/>
      <c r="BP7" s="99"/>
      <c r="BQ7" s="99"/>
      <c r="BR7" s="99"/>
      <c r="BS7" s="99"/>
      <c r="BT7" s="99"/>
      <c r="BU7" s="99"/>
      <c r="BV7" s="99"/>
      <c r="BW7" s="99"/>
      <c r="BX7" s="99"/>
      <c r="BY7" s="99"/>
      <c r="BZ7" s="99"/>
      <c r="CA7" s="99"/>
      <c r="CB7" s="99"/>
      <c r="CC7" s="99"/>
      <c r="CD7" s="99"/>
      <c r="CE7" s="99"/>
      <c r="CF7" s="99"/>
      <c r="CG7" s="99"/>
      <c r="CH7" s="99"/>
      <c r="CI7" s="99"/>
      <c r="CJ7" s="99"/>
      <c r="CK7" s="99"/>
      <c r="CL7" s="99"/>
      <c r="CM7" s="99"/>
      <c r="CN7" s="99"/>
      <c r="CO7" s="99"/>
      <c r="CP7" s="99"/>
      <c r="CQ7" s="99"/>
      <c r="CR7" s="99"/>
      <c r="CS7" s="99"/>
      <c r="CT7" s="99"/>
      <c r="CU7" s="99"/>
      <c r="CV7" s="99"/>
      <c r="CW7" s="99"/>
      <c r="CX7" s="99"/>
      <c r="CY7" s="99"/>
      <c r="CZ7" s="99"/>
      <c r="DA7" s="99"/>
      <c r="DB7" s="99"/>
      <c r="DC7" s="99"/>
      <c r="DD7" s="99"/>
      <c r="DE7" s="99"/>
      <c r="DF7" s="99"/>
      <c r="DG7" s="99"/>
      <c r="DH7" s="99"/>
      <c r="DI7" s="99"/>
      <c r="DJ7" s="99"/>
      <c r="DK7" s="99"/>
      <c r="DL7" s="99"/>
      <c r="DM7" s="99"/>
      <c r="DN7" s="99"/>
      <c r="DO7" s="99"/>
      <c r="DP7" s="99"/>
      <c r="DQ7" s="99"/>
      <c r="DR7" s="99"/>
      <c r="DS7" s="99"/>
      <c r="DT7" s="99"/>
      <c r="DU7" s="99"/>
      <c r="DV7" s="99"/>
      <c r="DW7" s="99"/>
      <c r="DX7" s="99"/>
      <c r="DY7" s="99"/>
      <c r="DZ7" s="99"/>
      <c r="EA7" s="99"/>
      <c r="EB7" s="99"/>
      <c r="EC7" s="99"/>
      <c r="ED7" s="99"/>
      <c r="EE7" s="99"/>
      <c r="EF7" s="99"/>
      <c r="EG7" s="99"/>
      <c r="EH7" s="99"/>
      <c r="EI7" s="99"/>
      <c r="EJ7" s="99"/>
      <c r="EK7" s="99"/>
      <c r="EL7" s="99"/>
      <c r="EM7" s="99"/>
      <c r="EN7" s="99"/>
      <c r="EO7" s="99"/>
      <c r="EP7" s="99"/>
      <c r="EQ7" s="99"/>
    </row>
    <row r="8" spans="2:147" s="57" customFormat="1" ht="33" customHeight="1">
      <c r="B8" s="98"/>
      <c r="C8" s="98"/>
      <c r="D8" s="98"/>
      <c r="E8" s="98"/>
      <c r="F8" s="98"/>
      <c r="M8" s="99"/>
      <c r="N8" s="99"/>
      <c r="O8" s="99"/>
      <c r="P8" s="99"/>
      <c r="Q8" s="99"/>
      <c r="R8" s="99"/>
      <c r="S8" s="99"/>
      <c r="T8" s="99"/>
      <c r="U8" s="99"/>
      <c r="V8" s="99"/>
      <c r="W8" s="99"/>
      <c r="X8" s="99"/>
      <c r="Y8" s="99"/>
      <c r="Z8" s="99"/>
      <c r="AA8" s="99"/>
      <c r="AB8" s="99"/>
      <c r="AC8" s="99"/>
      <c r="AD8" s="99"/>
      <c r="AE8" s="99"/>
      <c r="AF8" s="99"/>
      <c r="AG8" s="99"/>
      <c r="AH8" s="99"/>
      <c r="AI8" s="99"/>
      <c r="AJ8" s="99"/>
      <c r="AK8" s="99"/>
      <c r="AL8" s="99"/>
      <c r="AM8" s="99"/>
      <c r="AN8" s="99"/>
      <c r="AO8" s="99"/>
      <c r="AP8" s="99"/>
      <c r="AQ8" s="99"/>
      <c r="AR8" s="99"/>
      <c r="AS8" s="99"/>
      <c r="AT8" s="99"/>
      <c r="AU8" s="99"/>
      <c r="AV8" s="99"/>
      <c r="AW8" s="99"/>
      <c r="AX8" s="99"/>
      <c r="AY8" s="99"/>
      <c r="AZ8" s="99"/>
      <c r="BA8" s="99"/>
      <c r="BB8" s="99"/>
      <c r="BC8" s="99"/>
      <c r="BD8" s="99"/>
      <c r="BE8" s="99"/>
      <c r="BF8" s="99"/>
      <c r="BG8" s="99"/>
      <c r="BH8" s="99"/>
      <c r="BI8" s="99"/>
      <c r="BJ8" s="99"/>
      <c r="BK8" s="99"/>
      <c r="BL8" s="99"/>
      <c r="BM8" s="99"/>
      <c r="BN8" s="99"/>
      <c r="BO8" s="99"/>
      <c r="BP8" s="99"/>
      <c r="BQ8" s="99"/>
      <c r="BR8" s="99"/>
      <c r="BS8" s="99"/>
      <c r="BT8" s="99"/>
      <c r="BU8" s="99"/>
      <c r="BV8" s="99"/>
      <c r="BW8" s="99"/>
      <c r="BX8" s="99"/>
      <c r="BY8" s="99"/>
      <c r="BZ8" s="99"/>
      <c r="CA8" s="99"/>
      <c r="CB8" s="99"/>
      <c r="CC8" s="99"/>
      <c r="CD8" s="99"/>
      <c r="CE8" s="99"/>
      <c r="CF8" s="99"/>
      <c r="CG8" s="99"/>
      <c r="CH8" s="99"/>
      <c r="CI8" s="99"/>
      <c r="CJ8" s="99"/>
      <c r="CK8" s="99"/>
      <c r="CL8" s="99"/>
      <c r="CM8" s="99"/>
      <c r="CN8" s="99"/>
      <c r="CO8" s="99"/>
      <c r="CP8" s="99"/>
      <c r="CQ8" s="99"/>
      <c r="CR8" s="99"/>
      <c r="CS8" s="99"/>
      <c r="CT8" s="99"/>
      <c r="CU8" s="99"/>
      <c r="CV8" s="99"/>
      <c r="CW8" s="99"/>
      <c r="CX8" s="99"/>
      <c r="CY8" s="99"/>
      <c r="CZ8" s="99"/>
      <c r="DA8" s="99"/>
      <c r="DB8" s="99"/>
      <c r="DC8" s="99"/>
      <c r="DD8" s="99"/>
      <c r="DE8" s="99"/>
      <c r="DF8" s="99"/>
      <c r="DG8" s="99"/>
      <c r="DH8" s="99"/>
      <c r="DI8" s="99"/>
      <c r="DJ8" s="99"/>
      <c r="DK8" s="99"/>
      <c r="DL8" s="99"/>
      <c r="DM8" s="99"/>
      <c r="DN8" s="99"/>
      <c r="DO8" s="99"/>
      <c r="DP8" s="99"/>
      <c r="DQ8" s="99"/>
      <c r="DR8" s="99"/>
      <c r="DS8" s="99"/>
      <c r="DT8" s="99"/>
      <c r="DU8" s="99"/>
      <c r="DV8" s="99"/>
      <c r="DW8" s="99"/>
      <c r="DX8" s="99"/>
      <c r="DY8" s="99"/>
      <c r="DZ8" s="99"/>
      <c r="EA8" s="99"/>
      <c r="EB8" s="99"/>
      <c r="EC8" s="99"/>
      <c r="ED8" s="99"/>
      <c r="EE8" s="99"/>
      <c r="EF8" s="99"/>
      <c r="EG8" s="99"/>
      <c r="EH8" s="99"/>
      <c r="EI8" s="99"/>
      <c r="EJ8" s="99"/>
      <c r="EK8" s="99"/>
      <c r="EL8" s="99"/>
      <c r="EM8" s="99"/>
      <c r="EN8" s="99"/>
      <c r="EO8" s="99"/>
      <c r="EP8" s="99"/>
      <c r="EQ8" s="99"/>
    </row>
    <row r="9" spans="2:147" s="57" customFormat="1" ht="33" customHeight="1">
      <c r="B9" s="98"/>
      <c r="C9" s="98"/>
      <c r="D9" s="98"/>
      <c r="E9" s="98"/>
      <c r="F9" s="98"/>
      <c r="M9" s="99"/>
      <c r="N9" s="99"/>
      <c r="O9" s="99"/>
      <c r="P9" s="99"/>
      <c r="Q9" s="99"/>
      <c r="R9" s="99"/>
      <c r="S9" s="99"/>
      <c r="T9" s="99"/>
      <c r="U9" s="99"/>
      <c r="V9" s="99"/>
      <c r="W9" s="99"/>
      <c r="X9" s="99"/>
      <c r="Y9" s="99"/>
      <c r="Z9" s="99"/>
      <c r="AA9" s="99"/>
      <c r="AB9" s="99"/>
      <c r="AC9" s="99"/>
      <c r="AD9" s="99"/>
      <c r="AE9" s="99"/>
      <c r="AF9" s="99"/>
      <c r="AG9" s="99"/>
      <c r="AH9" s="99"/>
      <c r="AI9" s="99"/>
      <c r="AJ9" s="99"/>
      <c r="AK9" s="99"/>
      <c r="AL9" s="99"/>
      <c r="AM9" s="99"/>
      <c r="AN9" s="99"/>
      <c r="AO9" s="99"/>
      <c r="AP9" s="99"/>
      <c r="AQ9" s="99"/>
      <c r="AR9" s="99"/>
      <c r="AS9" s="99"/>
      <c r="AT9" s="99"/>
      <c r="AU9" s="99"/>
      <c r="AV9" s="99"/>
      <c r="AW9" s="99"/>
      <c r="AX9" s="99"/>
      <c r="AY9" s="99"/>
      <c r="AZ9" s="99"/>
      <c r="BA9" s="99"/>
      <c r="BB9" s="99"/>
      <c r="BC9" s="99"/>
      <c r="BD9" s="99"/>
      <c r="BE9" s="99"/>
      <c r="BF9" s="99"/>
      <c r="BG9" s="99"/>
      <c r="BH9" s="99"/>
      <c r="BI9" s="99"/>
      <c r="BJ9" s="99"/>
      <c r="BK9" s="99"/>
      <c r="BL9" s="99"/>
      <c r="BM9" s="99"/>
      <c r="BN9" s="99"/>
      <c r="BO9" s="99"/>
      <c r="BP9" s="99"/>
      <c r="BQ9" s="99"/>
      <c r="BR9" s="99"/>
      <c r="BS9" s="99"/>
      <c r="BT9" s="99"/>
      <c r="BU9" s="99"/>
      <c r="BV9" s="99"/>
      <c r="BW9" s="99"/>
      <c r="BX9" s="99"/>
      <c r="BY9" s="99"/>
      <c r="BZ9" s="99"/>
      <c r="CA9" s="99"/>
      <c r="CB9" s="99"/>
      <c r="CC9" s="99"/>
      <c r="CD9" s="99"/>
      <c r="CE9" s="99"/>
      <c r="CF9" s="99"/>
      <c r="CG9" s="99"/>
      <c r="CH9" s="99"/>
      <c r="CI9" s="99"/>
      <c r="CJ9" s="99"/>
      <c r="CK9" s="99"/>
      <c r="CL9" s="99"/>
      <c r="CM9" s="99"/>
      <c r="CN9" s="99"/>
      <c r="CO9" s="99"/>
      <c r="CP9" s="99"/>
      <c r="CQ9" s="99"/>
      <c r="CR9" s="99"/>
      <c r="CS9" s="99"/>
      <c r="CT9" s="99"/>
      <c r="CU9" s="99"/>
      <c r="CV9" s="99"/>
      <c r="CW9" s="99"/>
      <c r="CX9" s="99"/>
      <c r="CY9" s="99"/>
      <c r="CZ9" s="99"/>
      <c r="DA9" s="99"/>
      <c r="DB9" s="99"/>
      <c r="DC9" s="99"/>
      <c r="DD9" s="99"/>
      <c r="DE9" s="99"/>
      <c r="DF9" s="99"/>
      <c r="DG9" s="99"/>
      <c r="DH9" s="99"/>
      <c r="DI9" s="99"/>
      <c r="DJ9" s="99"/>
      <c r="DK9" s="99"/>
      <c r="DL9" s="99"/>
      <c r="DM9" s="99"/>
      <c r="DN9" s="99"/>
      <c r="DO9" s="99"/>
      <c r="DP9" s="99"/>
      <c r="DQ9" s="99"/>
      <c r="DR9" s="99"/>
      <c r="DS9" s="99"/>
      <c r="DT9" s="99"/>
      <c r="DU9" s="99"/>
      <c r="DV9" s="99"/>
      <c r="DW9" s="99"/>
      <c r="DX9" s="99"/>
      <c r="DY9" s="99"/>
      <c r="DZ9" s="99"/>
      <c r="EA9" s="99"/>
      <c r="EB9" s="99"/>
      <c r="EC9" s="99"/>
      <c r="ED9" s="99"/>
      <c r="EE9" s="99"/>
      <c r="EF9" s="99"/>
      <c r="EG9" s="99"/>
      <c r="EH9" s="99"/>
      <c r="EI9" s="99"/>
      <c r="EJ9" s="99"/>
      <c r="EK9" s="99"/>
      <c r="EL9" s="99"/>
      <c r="EM9" s="99"/>
      <c r="EN9" s="99"/>
      <c r="EO9" s="99"/>
      <c r="EP9" s="99"/>
      <c r="EQ9" s="99"/>
    </row>
    <row r="10" spans="2:147" s="57" customFormat="1" ht="68" customHeight="1">
      <c r="B10" s="98"/>
      <c r="C10" s="98"/>
      <c r="D10" s="98"/>
      <c r="E10" s="98"/>
      <c r="F10" s="98"/>
      <c r="M10" s="99"/>
      <c r="N10" s="99"/>
      <c r="O10" s="99"/>
      <c r="P10" s="99"/>
      <c r="Q10" s="99"/>
      <c r="R10" s="99"/>
      <c r="S10" s="99"/>
      <c r="T10" s="99"/>
      <c r="U10" s="99"/>
      <c r="V10" s="99"/>
      <c r="W10" s="99"/>
      <c r="X10" s="99"/>
      <c r="Y10" s="99"/>
      <c r="Z10" s="99"/>
      <c r="AA10" s="99"/>
      <c r="AB10" s="99"/>
      <c r="AC10" s="99"/>
      <c r="AD10" s="99"/>
      <c r="AE10" s="99"/>
      <c r="AF10" s="99"/>
      <c r="AG10" s="99"/>
      <c r="AH10" s="99"/>
      <c r="AI10" s="99"/>
      <c r="AJ10" s="99"/>
      <c r="AK10" s="99"/>
      <c r="AL10" s="99"/>
      <c r="AM10" s="99"/>
      <c r="AN10" s="99"/>
      <c r="AO10" s="99"/>
      <c r="AP10" s="99"/>
      <c r="AQ10" s="99"/>
      <c r="AR10" s="99"/>
      <c r="AS10" s="99"/>
      <c r="AT10" s="99"/>
      <c r="AU10" s="99"/>
      <c r="AV10" s="99"/>
      <c r="AW10" s="99"/>
      <c r="AX10" s="99"/>
      <c r="AY10" s="99"/>
      <c r="AZ10" s="99"/>
      <c r="BA10" s="99"/>
      <c r="BB10" s="99"/>
      <c r="BC10" s="99"/>
      <c r="BD10" s="99"/>
      <c r="BE10" s="99"/>
      <c r="BF10" s="99"/>
      <c r="BG10" s="99"/>
      <c r="BH10" s="99"/>
      <c r="BI10" s="99"/>
      <c r="BJ10" s="99"/>
      <c r="BK10" s="99"/>
      <c r="BL10" s="99"/>
      <c r="BM10" s="99"/>
      <c r="BN10" s="99"/>
      <c r="BO10" s="99"/>
      <c r="BP10" s="99"/>
      <c r="BQ10" s="99"/>
      <c r="BR10" s="99"/>
      <c r="BS10" s="99"/>
      <c r="BT10" s="99"/>
      <c r="BU10" s="99"/>
      <c r="BV10" s="99"/>
      <c r="BW10" s="99"/>
      <c r="BX10" s="99"/>
      <c r="BY10" s="99"/>
      <c r="BZ10" s="99"/>
      <c r="CA10" s="99"/>
      <c r="CB10" s="99"/>
      <c r="CC10" s="99"/>
      <c r="CD10" s="99"/>
      <c r="CE10" s="99"/>
      <c r="CF10" s="99"/>
      <c r="CG10" s="99"/>
      <c r="CH10" s="99"/>
      <c r="CI10" s="99"/>
      <c r="CJ10" s="99"/>
      <c r="CK10" s="99"/>
      <c r="CL10" s="99"/>
      <c r="CM10" s="99"/>
      <c r="CN10" s="99"/>
      <c r="CO10" s="99"/>
      <c r="CP10" s="99"/>
      <c r="CQ10" s="99"/>
      <c r="CR10" s="99"/>
      <c r="CS10" s="99"/>
      <c r="CT10" s="99"/>
      <c r="CU10" s="99"/>
      <c r="CV10" s="99"/>
      <c r="CW10" s="99"/>
      <c r="CX10" s="99"/>
      <c r="CY10" s="99"/>
      <c r="CZ10" s="99"/>
      <c r="DA10" s="99"/>
      <c r="DB10" s="99"/>
      <c r="DC10" s="99"/>
      <c r="DD10" s="99"/>
      <c r="DE10" s="99"/>
      <c r="DF10" s="99"/>
      <c r="DG10" s="99"/>
      <c r="DH10" s="99"/>
      <c r="DI10" s="99"/>
      <c r="DJ10" s="99"/>
      <c r="DK10" s="99"/>
      <c r="DL10" s="99"/>
      <c r="DM10" s="99"/>
      <c r="DN10" s="99"/>
      <c r="DO10" s="99"/>
      <c r="DP10" s="99"/>
      <c r="DQ10" s="99"/>
      <c r="DR10" s="99"/>
      <c r="DS10" s="99"/>
      <c r="DT10" s="99"/>
      <c r="DU10" s="99"/>
      <c r="DV10" s="99"/>
      <c r="DW10" s="99"/>
      <c r="DX10" s="99"/>
      <c r="DY10" s="99"/>
      <c r="DZ10" s="99"/>
      <c r="EA10" s="99"/>
      <c r="EB10" s="99"/>
      <c r="EC10" s="99"/>
      <c r="ED10" s="99"/>
      <c r="EE10" s="99"/>
      <c r="EF10" s="99"/>
      <c r="EG10" s="99"/>
      <c r="EH10" s="99"/>
      <c r="EI10" s="99"/>
      <c r="EJ10" s="99"/>
      <c r="EK10" s="99"/>
      <c r="EL10" s="99"/>
      <c r="EM10" s="99"/>
      <c r="EN10" s="99"/>
      <c r="EO10" s="99"/>
      <c r="EP10" s="99"/>
      <c r="EQ10" s="99"/>
    </row>
    <row r="11" spans="2:147" s="57" customFormat="1" ht="292" customHeight="1">
      <c r="B11" s="98"/>
      <c r="C11" s="98"/>
      <c r="D11" s="98"/>
      <c r="E11" s="98"/>
      <c r="F11" s="98"/>
      <c r="M11" s="99"/>
      <c r="N11" s="99"/>
      <c r="O11" s="99"/>
      <c r="P11" s="99"/>
      <c r="Q11" s="99"/>
      <c r="R11" s="99"/>
      <c r="S11" s="99"/>
      <c r="T11" s="99"/>
      <c r="U11" s="99"/>
      <c r="V11" s="99"/>
      <c r="W11" s="99"/>
      <c r="X11" s="99"/>
      <c r="Y11" s="99"/>
      <c r="Z11" s="99"/>
      <c r="AA11" s="99"/>
      <c r="AB11" s="99"/>
      <c r="AC11" s="99"/>
      <c r="AD11" s="99"/>
      <c r="AE11" s="99"/>
      <c r="AF11" s="99"/>
      <c r="AG11" s="99"/>
      <c r="AH11" s="99"/>
      <c r="AI11" s="99"/>
      <c r="AJ11" s="99"/>
      <c r="AK11" s="99"/>
      <c r="AL11" s="99"/>
      <c r="AM11" s="99"/>
      <c r="AN11" s="99"/>
      <c r="AO11" s="99"/>
      <c r="AP11" s="99"/>
      <c r="AQ11" s="99"/>
      <c r="AR11" s="99"/>
      <c r="AS11" s="99"/>
      <c r="AT11" s="99"/>
      <c r="AU11" s="99"/>
      <c r="AV11" s="99"/>
      <c r="AW11" s="99"/>
      <c r="AX11" s="99"/>
      <c r="AY11" s="99"/>
      <c r="AZ11" s="99"/>
      <c r="BA11" s="99"/>
      <c r="BB11" s="99"/>
      <c r="BC11" s="99"/>
      <c r="BD11" s="99"/>
      <c r="BE11" s="99"/>
      <c r="BF11" s="99"/>
      <c r="BG11" s="99"/>
      <c r="BH11" s="99"/>
      <c r="BI11" s="99"/>
      <c r="BJ11" s="99"/>
      <c r="BK11" s="99"/>
      <c r="BL11" s="99"/>
      <c r="BM11" s="99"/>
      <c r="BN11" s="99"/>
      <c r="BO11" s="99"/>
      <c r="BP11" s="99"/>
      <c r="BQ11" s="99"/>
      <c r="BR11" s="99"/>
      <c r="BS11" s="99"/>
      <c r="BT11" s="99"/>
      <c r="BU11" s="99"/>
      <c r="BV11" s="99"/>
      <c r="BW11" s="99"/>
      <c r="BX11" s="99"/>
      <c r="BY11" s="99"/>
      <c r="BZ11" s="99"/>
      <c r="CA11" s="99"/>
      <c r="CB11" s="99"/>
      <c r="CC11" s="99"/>
      <c r="CD11" s="99"/>
      <c r="CE11" s="99"/>
      <c r="CF11" s="99"/>
      <c r="CG11" s="99"/>
      <c r="CH11" s="99"/>
      <c r="CI11" s="99"/>
      <c r="CJ11" s="99"/>
      <c r="CK11" s="99"/>
      <c r="CL11" s="99"/>
      <c r="CM11" s="99"/>
      <c r="CN11" s="99"/>
      <c r="CO11" s="99"/>
      <c r="CP11" s="99"/>
      <c r="CQ11" s="99"/>
      <c r="CR11" s="99"/>
      <c r="CS11" s="99"/>
      <c r="CT11" s="99"/>
      <c r="CU11" s="99"/>
      <c r="CV11" s="99"/>
      <c r="CW11" s="99"/>
      <c r="CX11" s="99"/>
      <c r="CY11" s="99"/>
      <c r="CZ11" s="99"/>
      <c r="DA11" s="99"/>
      <c r="DB11" s="99"/>
      <c r="DC11" s="99"/>
      <c r="DD11" s="99"/>
      <c r="DE11" s="99"/>
      <c r="DF11" s="99"/>
      <c r="DG11" s="99"/>
      <c r="DH11" s="99"/>
      <c r="DI11" s="99"/>
      <c r="DJ11" s="99"/>
      <c r="DK11" s="99"/>
      <c r="DL11" s="99"/>
      <c r="DM11" s="99"/>
      <c r="DN11" s="99"/>
      <c r="DO11" s="99"/>
      <c r="DP11" s="99"/>
      <c r="DQ11" s="99"/>
      <c r="DR11" s="99"/>
      <c r="DS11" s="99"/>
      <c r="DT11" s="99"/>
      <c r="DU11" s="99"/>
      <c r="DV11" s="99"/>
      <c r="DW11" s="99"/>
      <c r="DX11" s="99"/>
      <c r="DY11" s="99"/>
      <c r="DZ11" s="99"/>
      <c r="EA11" s="99"/>
      <c r="EB11" s="99"/>
      <c r="EC11" s="99"/>
      <c r="ED11" s="99"/>
      <c r="EE11" s="99"/>
      <c r="EF11" s="99"/>
      <c r="EG11" s="99"/>
      <c r="EH11" s="99"/>
      <c r="EI11" s="99"/>
      <c r="EJ11" s="99"/>
      <c r="EK11" s="99"/>
      <c r="EL11" s="99"/>
      <c r="EM11" s="99"/>
      <c r="EN11" s="99"/>
      <c r="EO11" s="99"/>
      <c r="EP11" s="99"/>
      <c r="EQ11" s="99"/>
    </row>
    <row r="12" spans="2:147" s="57" customFormat="1" ht="33" customHeight="1">
      <c r="B12" s="101" t="s">
        <v>506</v>
      </c>
      <c r="C12" s="22" t="s">
        <v>2185</v>
      </c>
      <c r="D12" s="96"/>
      <c r="E12" s="96"/>
      <c r="F12" s="96"/>
      <c r="G12" s="97"/>
      <c r="H12" s="97"/>
      <c r="I12" s="97"/>
      <c r="J12" s="97"/>
      <c r="K12" s="97"/>
      <c r="L12" s="97"/>
      <c r="M12" s="99"/>
      <c r="N12" s="99"/>
      <c r="O12" s="99"/>
      <c r="P12" s="99"/>
      <c r="Q12" s="99"/>
      <c r="R12" s="99"/>
      <c r="S12" s="99"/>
      <c r="T12" s="99"/>
      <c r="U12" s="99"/>
      <c r="V12" s="99"/>
      <c r="W12" s="99"/>
      <c r="X12" s="99"/>
      <c r="Y12" s="99"/>
      <c r="Z12" s="99"/>
      <c r="AA12" s="99"/>
      <c r="AB12" s="99"/>
      <c r="AC12" s="99"/>
      <c r="AD12" s="99"/>
      <c r="AE12" s="99"/>
      <c r="AF12" s="99"/>
      <c r="AG12" s="99"/>
      <c r="AH12" s="99"/>
      <c r="AI12" s="99"/>
      <c r="AJ12" s="99"/>
      <c r="AK12" s="99"/>
      <c r="AL12" s="99"/>
      <c r="AM12" s="99"/>
      <c r="AN12" s="99"/>
      <c r="AO12" s="99"/>
      <c r="AP12" s="99"/>
      <c r="AQ12" s="99"/>
      <c r="AR12" s="99"/>
      <c r="AS12" s="99"/>
      <c r="AT12" s="99"/>
      <c r="AU12" s="99"/>
      <c r="AV12" s="99"/>
      <c r="AW12" s="99"/>
      <c r="AX12" s="99"/>
      <c r="AY12" s="99"/>
      <c r="AZ12" s="99"/>
      <c r="BA12" s="99"/>
      <c r="BB12" s="99"/>
      <c r="BC12" s="99"/>
      <c r="BD12" s="99"/>
      <c r="BE12" s="99"/>
      <c r="BF12" s="99"/>
      <c r="BG12" s="99"/>
      <c r="BH12" s="99"/>
      <c r="BI12" s="99"/>
      <c r="BJ12" s="99"/>
      <c r="BK12" s="99"/>
      <c r="BL12" s="99"/>
      <c r="BM12" s="99"/>
      <c r="BN12" s="99"/>
      <c r="BO12" s="99"/>
      <c r="BP12" s="99"/>
      <c r="BQ12" s="99"/>
      <c r="BR12" s="99"/>
      <c r="BS12" s="99"/>
      <c r="BT12" s="99"/>
      <c r="BU12" s="99"/>
      <c r="BV12" s="99"/>
      <c r="BW12" s="99"/>
      <c r="BX12" s="99"/>
      <c r="BY12" s="99"/>
      <c r="BZ12" s="99"/>
      <c r="CA12" s="99"/>
      <c r="CB12" s="99"/>
      <c r="CC12" s="99"/>
      <c r="CD12" s="99"/>
      <c r="CE12" s="99"/>
      <c r="CF12" s="99"/>
      <c r="CG12" s="99"/>
      <c r="CH12" s="99"/>
      <c r="CI12" s="99"/>
      <c r="CJ12" s="99"/>
      <c r="CK12" s="99"/>
      <c r="CL12" s="99"/>
      <c r="CM12" s="99"/>
      <c r="CN12" s="99"/>
      <c r="CO12" s="99"/>
      <c r="CP12" s="99"/>
      <c r="CQ12" s="99"/>
      <c r="CR12" s="99"/>
      <c r="CS12" s="99"/>
      <c r="CT12" s="99"/>
      <c r="CU12" s="99"/>
      <c r="CV12" s="99"/>
      <c r="CW12" s="99"/>
      <c r="CX12" s="99"/>
      <c r="CY12" s="99"/>
      <c r="CZ12" s="99"/>
      <c r="DA12" s="99"/>
      <c r="DB12" s="99"/>
      <c r="DC12" s="99"/>
      <c r="DD12" s="99"/>
      <c r="DE12" s="99"/>
      <c r="DF12" s="99"/>
      <c r="DG12" s="99"/>
      <c r="DH12" s="99"/>
      <c r="DI12" s="99"/>
      <c r="DJ12" s="99"/>
      <c r="DK12" s="99"/>
      <c r="DL12" s="99"/>
      <c r="DM12" s="99"/>
      <c r="DN12" s="99"/>
      <c r="DO12" s="99"/>
      <c r="DP12" s="99"/>
      <c r="DQ12" s="99"/>
      <c r="DR12" s="99"/>
      <c r="DS12" s="99"/>
      <c r="DT12" s="99"/>
      <c r="DU12" s="99"/>
      <c r="DV12" s="99"/>
      <c r="DW12" s="99"/>
      <c r="DX12" s="99"/>
      <c r="DY12" s="99"/>
      <c r="DZ12" s="99"/>
      <c r="EA12" s="99"/>
      <c r="EB12" s="99"/>
      <c r="EC12" s="99"/>
      <c r="ED12" s="99"/>
      <c r="EE12" s="99"/>
      <c r="EF12" s="99"/>
      <c r="EG12" s="99"/>
      <c r="EH12" s="99"/>
      <c r="EI12" s="99"/>
      <c r="EJ12" s="99"/>
      <c r="EK12" s="99"/>
      <c r="EL12" s="99"/>
      <c r="EM12" s="99"/>
      <c r="EN12" s="99"/>
      <c r="EO12" s="99"/>
      <c r="EP12" s="99"/>
      <c r="EQ12" s="99"/>
    </row>
    <row r="13" spans="2:147" s="57" customFormat="1" ht="33" customHeight="1">
      <c r="B13"/>
      <c r="C13" s="98"/>
      <c r="D13" s="98"/>
      <c r="E13" s="98"/>
      <c r="F13" s="98"/>
      <c r="M13" s="99"/>
      <c r="N13" s="99"/>
      <c r="O13" s="99"/>
      <c r="P13" s="99"/>
      <c r="Q13" s="99"/>
      <c r="R13" s="99"/>
      <c r="S13" s="99"/>
      <c r="T13" s="99"/>
      <c r="U13" s="99"/>
      <c r="V13" s="99"/>
      <c r="W13" s="99"/>
      <c r="X13" s="99"/>
      <c r="Y13" s="99"/>
      <c r="Z13" s="99"/>
      <c r="AA13" s="99"/>
      <c r="AB13" s="99"/>
      <c r="AC13" s="99"/>
      <c r="AD13" s="99"/>
      <c r="AE13" s="99"/>
      <c r="AF13" s="99"/>
      <c r="AG13" s="99"/>
      <c r="AH13" s="99"/>
      <c r="AI13" s="99"/>
      <c r="AJ13" s="99"/>
      <c r="AK13" s="99"/>
      <c r="AL13" s="99"/>
      <c r="AM13" s="99"/>
      <c r="AN13" s="99"/>
      <c r="AO13" s="99"/>
      <c r="AP13" s="99"/>
      <c r="AQ13" s="99"/>
      <c r="AR13" s="99"/>
      <c r="AS13" s="99"/>
      <c r="AT13" s="99"/>
      <c r="AU13" s="99"/>
      <c r="AV13" s="99"/>
      <c r="AW13" s="99"/>
      <c r="AX13" s="99"/>
      <c r="AY13" s="99"/>
      <c r="AZ13" s="99"/>
      <c r="BA13" s="99"/>
      <c r="BB13" s="99"/>
      <c r="BC13" s="99"/>
      <c r="BD13" s="99"/>
      <c r="BE13" s="99"/>
      <c r="BF13" s="99"/>
      <c r="BG13" s="99"/>
      <c r="BH13" s="99"/>
      <c r="BI13" s="99"/>
      <c r="BJ13" s="99"/>
      <c r="BK13" s="99"/>
      <c r="BL13" s="99"/>
      <c r="BM13" s="99"/>
      <c r="BN13" s="99"/>
      <c r="BO13" s="99"/>
      <c r="BP13" s="99"/>
      <c r="BQ13" s="99"/>
      <c r="BR13" s="99"/>
      <c r="BS13" s="99"/>
      <c r="BT13" s="99"/>
      <c r="BU13" s="99"/>
      <c r="BV13" s="99"/>
      <c r="BW13" s="99"/>
      <c r="BX13" s="99"/>
      <c r="BY13" s="99"/>
      <c r="BZ13" s="99"/>
      <c r="CA13" s="99"/>
      <c r="CB13" s="99"/>
      <c r="CC13" s="99"/>
      <c r="CD13" s="99"/>
      <c r="CE13" s="99"/>
      <c r="CF13" s="99"/>
      <c r="CG13" s="99"/>
      <c r="CH13" s="99"/>
      <c r="CI13" s="99"/>
      <c r="CJ13" s="99"/>
      <c r="CK13" s="99"/>
      <c r="CL13" s="99"/>
      <c r="CM13" s="99"/>
      <c r="CN13" s="99"/>
      <c r="CO13" s="99"/>
      <c r="CP13" s="99"/>
      <c r="CQ13" s="99"/>
      <c r="CR13" s="99"/>
      <c r="CS13" s="99"/>
      <c r="CT13" s="99"/>
      <c r="CU13" s="99"/>
      <c r="CV13" s="99"/>
      <c r="CW13" s="99"/>
      <c r="CX13" s="99"/>
      <c r="CY13" s="99"/>
      <c r="CZ13" s="99"/>
      <c r="DA13" s="99"/>
      <c r="DB13" s="99"/>
      <c r="DC13" s="99"/>
      <c r="DD13" s="99"/>
      <c r="DE13" s="99"/>
      <c r="DF13" s="99"/>
      <c r="DG13" s="99"/>
      <c r="DH13" s="99"/>
      <c r="DI13" s="99"/>
      <c r="DJ13" s="99"/>
      <c r="DK13" s="99"/>
      <c r="DL13" s="99"/>
      <c r="DM13" s="99"/>
      <c r="DN13" s="99"/>
      <c r="DO13" s="99"/>
      <c r="DP13" s="99"/>
      <c r="DQ13" s="99"/>
      <c r="DR13" s="99"/>
      <c r="DS13" s="99"/>
      <c r="DT13" s="99"/>
      <c r="DU13" s="99"/>
      <c r="DV13" s="99"/>
      <c r="DW13" s="99"/>
      <c r="DX13" s="99"/>
      <c r="DY13" s="99"/>
      <c r="DZ13" s="99"/>
      <c r="EA13" s="99"/>
      <c r="EB13" s="99"/>
      <c r="EC13" s="99"/>
      <c r="ED13" s="99"/>
      <c r="EE13" s="99"/>
      <c r="EF13" s="99"/>
      <c r="EG13" s="99"/>
      <c r="EH13" s="99"/>
      <c r="EI13" s="99"/>
      <c r="EJ13" s="99"/>
      <c r="EK13" s="99"/>
      <c r="EL13" s="99"/>
      <c r="EM13" s="99"/>
      <c r="EN13" s="99"/>
      <c r="EO13" s="99"/>
      <c r="EP13" s="99"/>
      <c r="EQ13" s="99"/>
    </row>
    <row r="14" spans="2:147" s="57" customFormat="1" ht="33" customHeight="1">
      <c r="B14" s="98"/>
      <c r="C14" s="98"/>
      <c r="D14" s="98"/>
      <c r="E14" s="98"/>
      <c r="F14" s="98"/>
      <c r="M14" s="99"/>
      <c r="N14" s="99"/>
      <c r="O14" s="99"/>
      <c r="P14" s="99"/>
      <c r="Q14" s="99"/>
      <c r="R14" s="99"/>
      <c r="S14" s="99"/>
      <c r="T14" s="99"/>
      <c r="U14" s="99"/>
      <c r="V14" s="99"/>
      <c r="W14" s="99"/>
      <c r="X14" s="99"/>
      <c r="Y14" s="99"/>
      <c r="Z14" s="99"/>
      <c r="AA14" s="99"/>
      <c r="AB14" s="99"/>
      <c r="AC14" s="99"/>
      <c r="AD14" s="99"/>
      <c r="AE14" s="99"/>
      <c r="AF14" s="99"/>
      <c r="AG14" s="99"/>
      <c r="AH14" s="99"/>
      <c r="AI14" s="99"/>
      <c r="AJ14" s="99"/>
      <c r="AK14" s="99"/>
      <c r="AL14" s="99"/>
      <c r="AM14" s="99"/>
      <c r="AN14" s="99"/>
      <c r="AO14" s="99"/>
      <c r="AP14" s="99"/>
      <c r="AQ14" s="99"/>
      <c r="AR14" s="99"/>
      <c r="AS14" s="99"/>
      <c r="AT14" s="99"/>
      <c r="AU14" s="99"/>
      <c r="AV14" s="99"/>
      <c r="AW14" s="99"/>
      <c r="AX14" s="99"/>
      <c r="AY14" s="99"/>
      <c r="AZ14" s="99"/>
      <c r="BA14" s="99"/>
      <c r="BB14" s="99"/>
      <c r="BC14" s="99"/>
      <c r="BD14" s="99"/>
      <c r="BE14" s="99"/>
      <c r="BF14" s="99"/>
      <c r="BG14" s="99"/>
      <c r="BH14" s="99"/>
      <c r="BI14" s="99"/>
      <c r="BJ14" s="99"/>
      <c r="BK14" s="99"/>
      <c r="BL14" s="99"/>
      <c r="BM14" s="99"/>
      <c r="BN14" s="99"/>
      <c r="BO14" s="99"/>
      <c r="BP14" s="99"/>
      <c r="BQ14" s="99"/>
      <c r="BR14" s="99"/>
      <c r="BS14" s="99"/>
      <c r="BT14" s="99"/>
      <c r="BU14" s="99"/>
      <c r="BV14" s="99"/>
      <c r="BW14" s="99"/>
      <c r="BX14" s="99"/>
      <c r="BY14" s="99"/>
      <c r="BZ14" s="99"/>
      <c r="CA14" s="99"/>
      <c r="CB14" s="99"/>
      <c r="CC14" s="99"/>
      <c r="CD14" s="99"/>
      <c r="CE14" s="99"/>
      <c r="CF14" s="99"/>
      <c r="CG14" s="99"/>
      <c r="CH14" s="99"/>
      <c r="CI14" s="99"/>
      <c r="CJ14" s="99"/>
      <c r="CK14" s="99"/>
      <c r="CL14" s="99"/>
      <c r="CM14" s="99"/>
      <c r="CN14" s="99"/>
      <c r="CO14" s="99"/>
      <c r="CP14" s="99"/>
      <c r="CQ14" s="99"/>
      <c r="CR14" s="99"/>
      <c r="CS14" s="99"/>
      <c r="CT14" s="99"/>
      <c r="CU14" s="99"/>
      <c r="CV14" s="99"/>
      <c r="CW14" s="99"/>
      <c r="CX14" s="99"/>
      <c r="CY14" s="99"/>
      <c r="CZ14" s="99"/>
      <c r="DA14" s="99"/>
      <c r="DB14" s="99"/>
      <c r="DC14" s="99"/>
      <c r="DD14" s="99"/>
      <c r="DE14" s="99"/>
      <c r="DF14" s="99"/>
      <c r="DG14" s="99"/>
      <c r="DH14" s="99"/>
      <c r="DI14" s="99"/>
      <c r="DJ14" s="99"/>
      <c r="DK14" s="99"/>
      <c r="DL14" s="99"/>
      <c r="DM14" s="99"/>
      <c r="DN14" s="99"/>
      <c r="DO14" s="99"/>
      <c r="DP14" s="99"/>
      <c r="DQ14" s="99"/>
      <c r="DR14" s="99"/>
      <c r="DS14" s="99"/>
      <c r="DT14" s="99"/>
      <c r="DU14" s="99"/>
      <c r="DV14" s="99"/>
      <c r="DW14" s="99"/>
      <c r="DX14" s="99"/>
      <c r="DY14" s="99"/>
      <c r="DZ14" s="99"/>
      <c r="EA14" s="99"/>
      <c r="EB14" s="99"/>
      <c r="EC14" s="99"/>
      <c r="ED14" s="99"/>
      <c r="EE14" s="99"/>
      <c r="EF14" s="99"/>
      <c r="EG14" s="99"/>
      <c r="EH14" s="99"/>
      <c r="EI14" s="99"/>
      <c r="EJ14" s="99"/>
      <c r="EK14" s="99"/>
      <c r="EL14" s="99"/>
      <c r="EM14" s="99"/>
      <c r="EN14" s="99"/>
      <c r="EO14" s="99"/>
      <c r="EP14" s="99"/>
      <c r="EQ14" s="99"/>
    </row>
    <row r="15" spans="2:147" s="57" customFormat="1" ht="92" customHeight="1">
      <c r="B15" s="98"/>
      <c r="C15" s="98"/>
      <c r="D15" s="98"/>
      <c r="E15" s="98"/>
      <c r="F15" s="98"/>
      <c r="M15" s="99"/>
      <c r="N15" s="99"/>
      <c r="O15" s="99"/>
      <c r="P15" s="99"/>
      <c r="Q15" s="99"/>
      <c r="R15" s="99"/>
      <c r="S15" s="99"/>
      <c r="T15" s="99"/>
      <c r="U15" s="99"/>
      <c r="V15" s="99"/>
      <c r="W15" s="99"/>
      <c r="X15" s="99"/>
      <c r="Y15" s="99"/>
      <c r="Z15" s="99"/>
      <c r="AA15" s="99"/>
      <c r="AB15" s="99"/>
      <c r="AC15" s="99"/>
      <c r="AD15" s="99"/>
      <c r="AE15" s="99"/>
      <c r="AF15" s="99"/>
      <c r="AG15" s="99"/>
      <c r="AH15" s="99"/>
      <c r="AI15" s="99"/>
      <c r="AJ15" s="99"/>
      <c r="AK15" s="99"/>
      <c r="AL15" s="99"/>
      <c r="AM15" s="99"/>
      <c r="AN15" s="99"/>
      <c r="AO15" s="99"/>
      <c r="AP15" s="99"/>
      <c r="AQ15" s="99"/>
      <c r="AR15" s="99"/>
      <c r="AS15" s="99"/>
      <c r="AT15" s="99"/>
      <c r="AU15" s="99"/>
      <c r="AV15" s="99"/>
      <c r="AW15" s="99"/>
      <c r="AX15" s="99"/>
      <c r="AY15" s="99"/>
      <c r="AZ15" s="99"/>
      <c r="BA15" s="99"/>
      <c r="BB15" s="99"/>
      <c r="BC15" s="99"/>
      <c r="BD15" s="99"/>
      <c r="BE15" s="99"/>
      <c r="BF15" s="99"/>
      <c r="BG15" s="99"/>
      <c r="BH15" s="99"/>
      <c r="BI15" s="99"/>
      <c r="BJ15" s="99"/>
      <c r="BK15" s="99"/>
      <c r="BL15" s="99"/>
      <c r="BM15" s="99"/>
      <c r="BN15" s="99"/>
      <c r="BO15" s="99"/>
      <c r="BP15" s="99"/>
      <c r="BQ15" s="99"/>
      <c r="BR15" s="99"/>
      <c r="BS15" s="99"/>
      <c r="BT15" s="99"/>
      <c r="BU15" s="99"/>
      <c r="BV15" s="99"/>
      <c r="BW15" s="99"/>
      <c r="BX15" s="99"/>
      <c r="BY15" s="99"/>
      <c r="BZ15" s="99"/>
      <c r="CA15" s="99"/>
      <c r="CB15" s="99"/>
      <c r="CC15" s="99"/>
      <c r="CD15" s="99"/>
      <c r="CE15" s="99"/>
      <c r="CF15" s="99"/>
      <c r="CG15" s="99"/>
      <c r="CH15" s="99"/>
      <c r="CI15" s="99"/>
      <c r="CJ15" s="99"/>
      <c r="CK15" s="99"/>
      <c r="CL15" s="99"/>
      <c r="CM15" s="99"/>
      <c r="CN15" s="99"/>
      <c r="CO15" s="99"/>
      <c r="CP15" s="99"/>
      <c r="CQ15" s="99"/>
      <c r="CR15" s="99"/>
      <c r="CS15" s="99"/>
      <c r="CT15" s="99"/>
      <c r="CU15" s="99"/>
      <c r="CV15" s="99"/>
      <c r="CW15" s="99"/>
      <c r="CX15" s="99"/>
      <c r="CY15" s="99"/>
      <c r="CZ15" s="99"/>
      <c r="DA15" s="99"/>
      <c r="DB15" s="99"/>
      <c r="DC15" s="99"/>
      <c r="DD15" s="99"/>
      <c r="DE15" s="99"/>
      <c r="DF15" s="99"/>
      <c r="DG15" s="99"/>
      <c r="DH15" s="99"/>
      <c r="DI15" s="99"/>
      <c r="DJ15" s="99"/>
      <c r="DK15" s="99"/>
      <c r="DL15" s="99"/>
      <c r="DM15" s="99"/>
      <c r="DN15" s="99"/>
      <c r="DO15" s="99"/>
      <c r="DP15" s="99"/>
      <c r="DQ15" s="99"/>
      <c r="DR15" s="99"/>
      <c r="DS15" s="99"/>
      <c r="DT15" s="99"/>
      <c r="DU15" s="99"/>
      <c r="DV15" s="99"/>
      <c r="DW15" s="99"/>
      <c r="DX15" s="99"/>
      <c r="DY15" s="99"/>
      <c r="DZ15" s="99"/>
      <c r="EA15" s="99"/>
      <c r="EB15" s="99"/>
      <c r="EC15" s="99"/>
      <c r="ED15" s="99"/>
      <c r="EE15" s="99"/>
      <c r="EF15" s="99"/>
      <c r="EG15" s="99"/>
      <c r="EH15" s="99"/>
      <c r="EI15" s="99"/>
      <c r="EJ15" s="99"/>
      <c r="EK15" s="99"/>
      <c r="EL15" s="99"/>
      <c r="EM15" s="99"/>
      <c r="EN15" s="99"/>
      <c r="EO15" s="99"/>
      <c r="EP15" s="99"/>
      <c r="EQ15" s="99"/>
    </row>
    <row r="16" spans="2:147" s="57" customFormat="1" ht="409.5" customHeight="1" thickBot="1">
      <c r="B16" s="98"/>
      <c r="C16" s="98"/>
      <c r="D16" s="98"/>
      <c r="E16" s="98"/>
      <c r="F16" s="98"/>
      <c r="M16" s="99"/>
      <c r="N16" s="99"/>
      <c r="O16" s="99"/>
      <c r="P16" s="99"/>
      <c r="Q16" s="99"/>
      <c r="R16" s="99"/>
      <c r="S16" s="99"/>
      <c r="T16" s="99"/>
      <c r="U16" s="99"/>
      <c r="V16" s="99"/>
      <c r="W16" s="99"/>
      <c r="X16" s="99"/>
      <c r="Y16" s="99"/>
      <c r="Z16" s="99"/>
      <c r="AA16" s="99"/>
      <c r="AB16" s="99"/>
      <c r="AC16" s="99"/>
      <c r="AD16" s="99"/>
      <c r="AE16" s="99"/>
      <c r="AF16" s="99"/>
      <c r="AG16" s="99"/>
      <c r="AH16" s="99"/>
      <c r="AI16" s="99"/>
      <c r="AJ16" s="99"/>
      <c r="AK16" s="99"/>
      <c r="AL16" s="99"/>
      <c r="AM16" s="99"/>
      <c r="AN16" s="99"/>
      <c r="AO16" s="99"/>
      <c r="AP16" s="99"/>
      <c r="AQ16" s="99"/>
      <c r="AR16" s="99"/>
      <c r="AS16" s="99"/>
      <c r="AT16" s="99"/>
      <c r="AU16" s="99"/>
      <c r="AV16" s="99"/>
      <c r="AW16" s="99"/>
      <c r="AX16" s="99"/>
      <c r="AY16" s="99"/>
      <c r="AZ16" s="99"/>
      <c r="BA16" s="99"/>
      <c r="BB16" s="99"/>
      <c r="BC16" s="99"/>
      <c r="BD16" s="99"/>
      <c r="BE16" s="99"/>
      <c r="BF16" s="99"/>
      <c r="BG16" s="99"/>
      <c r="BH16" s="99"/>
      <c r="BI16" s="99"/>
      <c r="BJ16" s="99"/>
      <c r="BK16" s="99"/>
      <c r="BL16" s="99"/>
      <c r="BM16" s="99"/>
      <c r="BN16" s="99"/>
      <c r="BO16" s="99"/>
      <c r="BP16" s="99"/>
      <c r="BQ16" s="99"/>
      <c r="BR16" s="99"/>
      <c r="BS16" s="99"/>
      <c r="BT16" s="99"/>
      <c r="BU16" s="99"/>
      <c r="BV16" s="99"/>
      <c r="BW16" s="99"/>
      <c r="BX16" s="99"/>
      <c r="BY16" s="99"/>
      <c r="BZ16" s="99"/>
      <c r="CA16" s="99"/>
      <c r="CB16" s="99"/>
      <c r="CC16" s="99"/>
      <c r="CD16" s="99"/>
      <c r="CE16" s="99"/>
      <c r="CF16" s="99"/>
      <c r="CG16" s="99"/>
      <c r="CH16" s="99"/>
      <c r="CI16" s="99"/>
      <c r="CJ16" s="99"/>
      <c r="CK16" s="99"/>
      <c r="CL16" s="99"/>
      <c r="CM16" s="99"/>
      <c r="CN16" s="99"/>
      <c r="CO16" s="99"/>
      <c r="CP16" s="99"/>
      <c r="CQ16" s="99"/>
      <c r="CR16" s="99"/>
      <c r="CS16" s="99"/>
      <c r="CT16" s="99"/>
      <c r="CU16" s="99"/>
      <c r="CV16" s="99"/>
      <c r="CW16" s="99"/>
      <c r="CX16" s="99"/>
      <c r="CY16" s="99"/>
      <c r="CZ16" s="99"/>
      <c r="DA16" s="99"/>
      <c r="DB16" s="99"/>
      <c r="DC16" s="99"/>
      <c r="DD16" s="99"/>
      <c r="DE16" s="99"/>
      <c r="DF16" s="99"/>
      <c r="DG16" s="99"/>
      <c r="DH16" s="99"/>
      <c r="DI16" s="99"/>
      <c r="DJ16" s="99"/>
      <c r="DK16" s="99"/>
      <c r="DL16" s="99"/>
      <c r="DM16" s="99"/>
      <c r="DN16" s="99"/>
      <c r="DO16" s="99"/>
      <c r="DP16" s="99"/>
      <c r="DQ16" s="99"/>
      <c r="DR16" s="99"/>
      <c r="DS16" s="99"/>
      <c r="DT16" s="99"/>
      <c r="DU16" s="99"/>
      <c r="DV16" s="99"/>
      <c r="DW16" s="99"/>
      <c r="DX16" s="99"/>
      <c r="DY16" s="99"/>
      <c r="DZ16" s="99"/>
      <c r="EA16" s="99"/>
      <c r="EB16" s="99"/>
      <c r="EC16" s="99"/>
      <c r="ED16" s="99"/>
      <c r="EE16" s="99"/>
      <c r="EF16" s="99"/>
      <c r="EG16" s="99"/>
      <c r="EH16" s="99"/>
      <c r="EI16" s="99"/>
      <c r="EJ16" s="99"/>
      <c r="EK16" s="99"/>
      <c r="EL16" s="99"/>
      <c r="EM16" s="99"/>
      <c r="EN16" s="99"/>
      <c r="EO16" s="99"/>
      <c r="EP16" s="99"/>
      <c r="EQ16" s="99"/>
    </row>
    <row r="17" spans="2:147" s="24" customFormat="1" ht="19" thickBot="1">
      <c r="B17" s="184" t="s">
        <v>2035</v>
      </c>
      <c r="C17" s="185">
        <v>45839</v>
      </c>
      <c r="D17" s="186">
        <v>45870</v>
      </c>
      <c r="E17" s="185">
        <v>45925</v>
      </c>
      <c r="F17" s="186">
        <v>45955</v>
      </c>
      <c r="G17" s="185">
        <v>45986</v>
      </c>
      <c r="H17" s="186">
        <v>46016</v>
      </c>
      <c r="I17" s="185">
        <v>45683</v>
      </c>
      <c r="J17" s="186">
        <v>45714</v>
      </c>
      <c r="K17" s="185">
        <v>46107</v>
      </c>
      <c r="L17" s="189" t="s">
        <v>46</v>
      </c>
      <c r="M17" s="100"/>
      <c r="N17" s="100"/>
      <c r="O17" s="100"/>
      <c r="P17" s="100"/>
      <c r="Q17" s="100"/>
      <c r="R17" s="100"/>
      <c r="S17" s="100"/>
      <c r="T17" s="100"/>
      <c r="U17" s="100"/>
      <c r="V17" s="100"/>
      <c r="W17" s="100"/>
      <c r="X17" s="100"/>
      <c r="Y17" s="100"/>
      <c r="Z17" s="100"/>
      <c r="AA17" s="100"/>
      <c r="AB17" s="100"/>
      <c r="AC17" s="100"/>
      <c r="AD17" s="100"/>
      <c r="AE17" s="100"/>
      <c r="AF17" s="100"/>
      <c r="AG17" s="100"/>
      <c r="AH17" s="100"/>
      <c r="AI17" s="100"/>
      <c r="AJ17" s="100"/>
      <c r="AK17" s="100"/>
      <c r="AL17" s="100"/>
      <c r="AM17" s="100"/>
      <c r="AN17" s="100"/>
      <c r="AO17" s="100"/>
      <c r="AP17" s="100"/>
      <c r="AQ17" s="100"/>
      <c r="AR17" s="100"/>
      <c r="AS17" s="100"/>
      <c r="AT17" s="100"/>
      <c r="AU17" s="100"/>
      <c r="AV17" s="100"/>
      <c r="AW17" s="100"/>
      <c r="AX17" s="100"/>
      <c r="AY17" s="100"/>
      <c r="AZ17" s="100"/>
      <c r="BA17" s="100"/>
      <c r="BB17" s="100"/>
      <c r="BC17" s="100"/>
      <c r="BD17" s="100"/>
      <c r="BE17" s="100"/>
      <c r="BF17" s="100"/>
      <c r="BG17" s="100"/>
      <c r="BH17" s="100"/>
      <c r="BI17" s="100"/>
      <c r="BJ17" s="100"/>
      <c r="BK17" s="100"/>
      <c r="BL17" s="100"/>
      <c r="BM17" s="100"/>
      <c r="BN17" s="100"/>
      <c r="BO17" s="100"/>
      <c r="BP17" s="100"/>
      <c r="BQ17" s="100"/>
      <c r="BR17" s="100"/>
      <c r="BS17" s="100"/>
      <c r="BT17" s="100"/>
      <c r="BU17" s="100"/>
      <c r="BV17" s="100"/>
      <c r="BW17" s="100"/>
      <c r="BX17" s="100"/>
      <c r="BY17" s="100"/>
      <c r="BZ17" s="100"/>
      <c r="CA17" s="100"/>
      <c r="CB17" s="100"/>
      <c r="CC17" s="100"/>
      <c r="CD17" s="100"/>
      <c r="CE17" s="100"/>
      <c r="CF17" s="100"/>
      <c r="CG17" s="100"/>
      <c r="CH17" s="100"/>
      <c r="CI17" s="100"/>
      <c r="CJ17" s="100"/>
      <c r="CK17" s="100"/>
      <c r="CL17" s="100"/>
      <c r="CM17" s="100"/>
      <c r="CN17" s="100"/>
      <c r="CO17" s="100"/>
      <c r="CP17" s="100"/>
      <c r="CQ17" s="100"/>
      <c r="CR17" s="100"/>
      <c r="CS17" s="100"/>
      <c r="CT17" s="100"/>
      <c r="CU17" s="100"/>
      <c r="CV17" s="100"/>
      <c r="CW17" s="100"/>
      <c r="CX17" s="100"/>
      <c r="CY17" s="100"/>
      <c r="CZ17" s="100"/>
      <c r="DA17" s="100"/>
      <c r="DB17" s="100"/>
      <c r="DC17" s="100"/>
      <c r="DD17" s="100"/>
      <c r="DE17" s="100"/>
      <c r="DF17" s="100"/>
      <c r="DG17" s="100"/>
      <c r="DH17" s="100"/>
      <c r="DI17" s="100"/>
      <c r="DJ17" s="100"/>
      <c r="DK17" s="100"/>
      <c r="DL17" s="100"/>
      <c r="DM17" s="100"/>
      <c r="DN17" s="100"/>
      <c r="DO17" s="100"/>
      <c r="DP17" s="100"/>
      <c r="DQ17" s="100"/>
      <c r="DR17" s="100"/>
      <c r="DS17" s="100"/>
      <c r="DT17" s="100"/>
      <c r="DU17" s="100"/>
      <c r="DV17" s="100"/>
      <c r="DW17" s="100"/>
      <c r="DX17" s="100"/>
      <c r="DY17" s="100"/>
      <c r="DZ17" s="100"/>
      <c r="EA17" s="100"/>
      <c r="EB17" s="100"/>
      <c r="EC17" s="100"/>
      <c r="ED17" s="100"/>
      <c r="EE17" s="100"/>
      <c r="EF17" s="100"/>
      <c r="EG17" s="100"/>
      <c r="EH17" s="100"/>
      <c r="EI17" s="100"/>
      <c r="EJ17" s="100"/>
      <c r="EK17" s="100"/>
      <c r="EL17" s="100"/>
      <c r="EM17" s="100"/>
      <c r="EN17" s="100"/>
      <c r="EO17" s="100"/>
      <c r="EP17" s="100"/>
      <c r="EQ17" s="100"/>
    </row>
    <row r="18" spans="2:147" ht="18">
      <c r="B18" s="182" t="s">
        <v>35</v>
      </c>
      <c r="C18" s="183"/>
      <c r="D18" s="183"/>
      <c r="E18" s="183"/>
      <c r="F18" s="183"/>
      <c r="G18" s="183"/>
      <c r="H18" s="183"/>
      <c r="I18" s="183"/>
      <c r="J18" s="183"/>
      <c r="K18" s="183"/>
      <c r="L18" s="183"/>
      <c r="M18" s="192" t="s">
        <v>2036</v>
      </c>
    </row>
    <row r="19" spans="2:147" ht="18">
      <c r="B19" s="23" t="s">
        <v>36</v>
      </c>
      <c r="C19" s="191">
        <v>1000</v>
      </c>
      <c r="D19" s="132">
        <v>1100</v>
      </c>
      <c r="E19" s="132">
        <v>1120</v>
      </c>
      <c r="F19" s="132">
        <v>1139</v>
      </c>
      <c r="G19" s="132">
        <v>1180</v>
      </c>
      <c r="H19" s="132">
        <v>1190</v>
      </c>
      <c r="I19" s="132">
        <v>1200</v>
      </c>
      <c r="J19" s="132">
        <v>1223</v>
      </c>
      <c r="K19" s="132">
        <v>1290</v>
      </c>
      <c r="L19" s="132">
        <v>1320</v>
      </c>
      <c r="M19" s="193">
        <v>1223</v>
      </c>
    </row>
    <row r="20" spans="2:147" ht="18">
      <c r="B20" s="23" t="s">
        <v>37</v>
      </c>
      <c r="C20" s="132">
        <v>515</v>
      </c>
      <c r="D20" s="132">
        <v>258</v>
      </c>
      <c r="E20" s="132">
        <v>435</v>
      </c>
      <c r="F20" s="132">
        <v>318</v>
      </c>
      <c r="G20" s="132">
        <v>192</v>
      </c>
      <c r="H20" s="132">
        <v>276</v>
      </c>
      <c r="I20" s="132">
        <v>418</v>
      </c>
      <c r="J20" s="132">
        <v>266</v>
      </c>
      <c r="K20" s="132">
        <v>506</v>
      </c>
      <c r="L20" s="132">
        <v>546</v>
      </c>
      <c r="M20" s="193">
        <v>55629</v>
      </c>
    </row>
    <row r="21" spans="2:147" ht="18">
      <c r="B21" s="23" t="s">
        <v>38</v>
      </c>
      <c r="C21" s="132">
        <v>71</v>
      </c>
      <c r="D21" s="132">
        <v>36</v>
      </c>
      <c r="E21" s="132">
        <v>41</v>
      </c>
      <c r="F21" s="132">
        <v>36</v>
      </c>
      <c r="G21" s="132">
        <v>8</v>
      </c>
      <c r="H21" s="132">
        <v>18</v>
      </c>
      <c r="I21" s="132">
        <v>23</v>
      </c>
      <c r="J21" s="132">
        <v>24</v>
      </c>
      <c r="K21" s="132">
        <v>42</v>
      </c>
      <c r="L21" s="132">
        <v>33</v>
      </c>
      <c r="M21" s="192">
        <v>246</v>
      </c>
    </row>
    <row r="22" spans="2:147" ht="18">
      <c r="B22" s="23" t="s">
        <v>39</v>
      </c>
      <c r="C22" s="132">
        <v>11</v>
      </c>
      <c r="D22" s="132">
        <v>11</v>
      </c>
      <c r="E22" s="132">
        <v>3</v>
      </c>
      <c r="F22" s="132">
        <v>6</v>
      </c>
      <c r="G22" s="132">
        <v>3</v>
      </c>
      <c r="H22" s="132">
        <v>4</v>
      </c>
      <c r="I22" s="132">
        <v>1</v>
      </c>
      <c r="J22" s="132">
        <v>7</v>
      </c>
      <c r="K22" s="132">
        <v>9</v>
      </c>
      <c r="L22" s="132">
        <v>9</v>
      </c>
      <c r="M22" s="192">
        <v>47</v>
      </c>
    </row>
    <row r="23" spans="2:147" ht="18">
      <c r="B23" s="133" t="s">
        <v>43</v>
      </c>
      <c r="C23" s="131"/>
      <c r="D23" s="131"/>
      <c r="E23" s="131"/>
      <c r="F23" s="131"/>
      <c r="G23" s="131"/>
      <c r="H23" s="131"/>
      <c r="I23" s="131"/>
      <c r="J23" s="131"/>
      <c r="K23" s="131"/>
      <c r="L23" s="131"/>
      <c r="M23" s="192"/>
    </row>
    <row r="24" spans="2:147" ht="18">
      <c r="B24" s="23" t="s">
        <v>36</v>
      </c>
      <c r="C24" s="132">
        <v>544</v>
      </c>
      <c r="D24" s="132">
        <v>539</v>
      </c>
      <c r="E24" s="132">
        <v>542</v>
      </c>
      <c r="F24" s="132">
        <v>540</v>
      </c>
      <c r="G24" s="132">
        <v>540</v>
      </c>
      <c r="H24" s="132">
        <v>542</v>
      </c>
      <c r="I24" s="132">
        <v>555</v>
      </c>
      <c r="J24" s="132">
        <v>560</v>
      </c>
      <c r="K24" s="132">
        <v>589</v>
      </c>
      <c r="L24" s="132">
        <v>614</v>
      </c>
    </row>
    <row r="25" spans="2:147" ht="18">
      <c r="B25" s="23" t="s">
        <v>1119</v>
      </c>
      <c r="C25" s="132">
        <v>895</v>
      </c>
      <c r="D25" s="132">
        <v>855</v>
      </c>
      <c r="E25" s="132">
        <v>856</v>
      </c>
      <c r="F25" s="132">
        <v>785</v>
      </c>
      <c r="G25" s="132">
        <v>936</v>
      </c>
      <c r="H25" s="132">
        <v>1900</v>
      </c>
      <c r="I25" s="132">
        <v>1700</v>
      </c>
      <c r="J25" s="132">
        <v>1048</v>
      </c>
      <c r="K25" s="132">
        <v>1585</v>
      </c>
      <c r="L25" s="132">
        <v>1264</v>
      </c>
    </row>
    <row r="26" spans="2:147" ht="18">
      <c r="B26" s="23" t="s">
        <v>48</v>
      </c>
      <c r="C26" s="132">
        <v>1124</v>
      </c>
      <c r="D26" s="132">
        <v>1149</v>
      </c>
      <c r="E26" s="132">
        <v>1157</v>
      </c>
      <c r="F26" s="132">
        <v>1180</v>
      </c>
      <c r="G26" s="132">
        <v>1212</v>
      </c>
      <c r="H26" s="132">
        <f>1212+21</f>
        <v>1233</v>
      </c>
      <c r="I26" s="132">
        <f>1233+21</f>
        <v>1254</v>
      </c>
      <c r="J26" s="132">
        <v>1272</v>
      </c>
      <c r="K26" s="132">
        <f>J26+24</f>
        <v>1296</v>
      </c>
      <c r="L26" s="132">
        <f>K26+28</f>
        <v>1324</v>
      </c>
    </row>
    <row r="27" spans="2:147" ht="18">
      <c r="B27" s="23" t="s">
        <v>49</v>
      </c>
      <c r="C27" s="132">
        <v>127</v>
      </c>
      <c r="D27" s="132">
        <v>174</v>
      </c>
      <c r="E27" s="132">
        <v>127</v>
      </c>
      <c r="F27" s="132">
        <v>122</v>
      </c>
      <c r="G27" s="132">
        <v>158</v>
      </c>
      <c r="H27" s="132">
        <v>207</v>
      </c>
      <c r="I27" s="132">
        <v>190</v>
      </c>
      <c r="J27" s="132">
        <v>94</v>
      </c>
      <c r="K27" s="132">
        <v>51</v>
      </c>
      <c r="L27" s="132">
        <v>41</v>
      </c>
    </row>
    <row r="28" spans="2:147" ht="18">
      <c r="B28" s="133" t="s">
        <v>51</v>
      </c>
      <c r="C28" s="131"/>
      <c r="D28" s="131"/>
      <c r="E28" s="131"/>
      <c r="F28" s="131"/>
      <c r="G28" s="131"/>
      <c r="H28" s="131"/>
      <c r="I28" s="131"/>
      <c r="J28" s="131"/>
      <c r="K28" s="131"/>
      <c r="L28" s="131"/>
    </row>
    <row r="29" spans="2:147" ht="18">
      <c r="B29" s="23" t="s">
        <v>50</v>
      </c>
      <c r="C29" s="132">
        <v>86</v>
      </c>
      <c r="D29" s="132">
        <v>59</v>
      </c>
      <c r="E29" s="132">
        <v>59</v>
      </c>
      <c r="F29" s="132">
        <v>44</v>
      </c>
      <c r="G29" s="132">
        <v>41</v>
      </c>
      <c r="H29" s="132">
        <v>46</v>
      </c>
      <c r="I29" s="130">
        <v>42</v>
      </c>
      <c r="J29" s="130">
        <v>48</v>
      </c>
      <c r="K29" s="130">
        <v>44</v>
      </c>
      <c r="L29" s="130"/>
    </row>
    <row r="30" spans="2:147" ht="18">
      <c r="B30" s="23" t="s">
        <v>37</v>
      </c>
      <c r="C30" s="132">
        <v>185</v>
      </c>
      <c r="D30" s="132">
        <v>199</v>
      </c>
      <c r="E30" s="132">
        <v>521</v>
      </c>
      <c r="F30" s="132">
        <v>126</v>
      </c>
      <c r="G30" s="132">
        <v>1207</v>
      </c>
      <c r="H30" s="132">
        <v>857</v>
      </c>
      <c r="I30" s="130">
        <v>985</v>
      </c>
      <c r="J30" s="130">
        <v>1102</v>
      </c>
      <c r="K30" s="130">
        <v>1585</v>
      </c>
      <c r="L30" s="130">
        <v>1602</v>
      </c>
    </row>
    <row r="31" spans="2:147" ht="18">
      <c r="B31" s="23" t="s">
        <v>38</v>
      </c>
      <c r="C31" s="132">
        <v>1</v>
      </c>
      <c r="D31" s="132">
        <v>3</v>
      </c>
      <c r="E31" s="132">
        <v>2</v>
      </c>
      <c r="F31" s="132">
        <v>1</v>
      </c>
      <c r="G31" s="132">
        <v>11</v>
      </c>
      <c r="H31" s="132">
        <v>47</v>
      </c>
      <c r="I31" s="130">
        <v>40</v>
      </c>
      <c r="J31" s="130">
        <v>76</v>
      </c>
      <c r="K31" s="130">
        <v>25</v>
      </c>
      <c r="L31" s="130">
        <v>36</v>
      </c>
    </row>
    <row r="32" spans="2:147" ht="18">
      <c r="B32" s="23" t="s">
        <v>49</v>
      </c>
      <c r="C32" s="132">
        <v>10</v>
      </c>
      <c r="D32" s="132">
        <v>15</v>
      </c>
      <c r="E32" s="132">
        <v>24</v>
      </c>
      <c r="F32" s="132">
        <v>72</v>
      </c>
      <c r="G32" s="132">
        <v>100</v>
      </c>
      <c r="H32" s="132">
        <v>531</v>
      </c>
      <c r="I32" s="190">
        <v>260</v>
      </c>
      <c r="J32" s="130">
        <v>2800</v>
      </c>
      <c r="K32" s="130">
        <v>685</v>
      </c>
      <c r="L32" s="130">
        <v>1120</v>
      </c>
    </row>
    <row r="33" spans="2:12" ht="19" thickBot="1">
      <c r="B33" s="179" t="s">
        <v>1119</v>
      </c>
      <c r="C33" s="180">
        <v>289</v>
      </c>
      <c r="D33" s="180">
        <v>352</v>
      </c>
      <c r="E33" s="180">
        <v>400</v>
      </c>
      <c r="F33" s="180">
        <v>475</v>
      </c>
      <c r="G33" s="181">
        <v>47</v>
      </c>
      <c r="H33" s="181">
        <v>129</v>
      </c>
      <c r="I33" s="130">
        <v>40</v>
      </c>
      <c r="J33" s="181">
        <v>77</v>
      </c>
      <c r="K33" s="181">
        <v>98</v>
      </c>
      <c r="L33" s="181">
        <v>117</v>
      </c>
    </row>
    <row r="34" spans="2:12" s="30" customFormat="1" ht="19" thickBot="1">
      <c r="B34" s="184" t="s">
        <v>2032</v>
      </c>
      <c r="C34" s="185">
        <v>45862</v>
      </c>
      <c r="D34" s="186">
        <v>45893</v>
      </c>
      <c r="E34" s="185">
        <v>45924</v>
      </c>
      <c r="F34" s="186">
        <v>45954</v>
      </c>
      <c r="G34" s="187" t="s">
        <v>41</v>
      </c>
      <c r="H34" s="188" t="s">
        <v>42</v>
      </c>
      <c r="I34" s="187" t="s">
        <v>504</v>
      </c>
      <c r="J34" s="188" t="s">
        <v>44</v>
      </c>
      <c r="K34" s="187" t="s">
        <v>45</v>
      </c>
      <c r="L34" s="189" t="s">
        <v>46</v>
      </c>
    </row>
    <row r="35" spans="2:12" s="30" customFormat="1" ht="18">
      <c r="B35" s="182" t="s">
        <v>35</v>
      </c>
      <c r="C35" s="183"/>
      <c r="D35" s="183"/>
      <c r="E35" s="183"/>
      <c r="F35" s="183"/>
      <c r="G35" s="183"/>
      <c r="H35" s="183"/>
      <c r="I35" s="183"/>
      <c r="J35" s="183"/>
      <c r="K35" s="183"/>
      <c r="L35" s="183"/>
    </row>
    <row r="36" spans="2:12" s="30" customFormat="1" ht="18">
      <c r="B36" s="23" t="s">
        <v>36</v>
      </c>
      <c r="C36" s="132">
        <v>825</v>
      </c>
      <c r="D36" s="132">
        <v>834</v>
      </c>
      <c r="E36" s="132">
        <v>834</v>
      </c>
      <c r="F36" s="132">
        <v>864</v>
      </c>
      <c r="G36" s="132">
        <v>899</v>
      </c>
      <c r="H36" s="132">
        <v>924</v>
      </c>
      <c r="I36" s="132">
        <v>955</v>
      </c>
      <c r="J36" s="132">
        <v>985</v>
      </c>
      <c r="K36" s="191">
        <f>985+16</f>
        <v>1001</v>
      </c>
      <c r="L36" s="132">
        <v>1009</v>
      </c>
    </row>
    <row r="37" spans="2:12" s="30" customFormat="1" ht="18">
      <c r="B37" s="23" t="s">
        <v>37</v>
      </c>
      <c r="C37" s="132">
        <v>200</v>
      </c>
      <c r="D37" s="132">
        <v>205</v>
      </c>
      <c r="E37" s="132">
        <v>176</v>
      </c>
      <c r="F37" s="132">
        <v>219</v>
      </c>
      <c r="G37" s="132">
        <v>250</v>
      </c>
      <c r="H37" s="132">
        <v>201</v>
      </c>
      <c r="I37" s="132">
        <v>179</v>
      </c>
      <c r="J37" s="132">
        <v>120</v>
      </c>
      <c r="K37" s="132">
        <v>282</v>
      </c>
      <c r="L37" s="132">
        <v>190</v>
      </c>
    </row>
    <row r="38" spans="2:12" s="30" customFormat="1" ht="18">
      <c r="B38" s="23" t="s">
        <v>38</v>
      </c>
      <c r="C38" s="132">
        <v>10</v>
      </c>
      <c r="D38" s="132">
        <v>14</v>
      </c>
      <c r="E38" s="132">
        <v>5</v>
      </c>
      <c r="F38" s="132">
        <v>3</v>
      </c>
      <c r="G38" s="132">
        <v>5</v>
      </c>
      <c r="H38" s="132">
        <v>8</v>
      </c>
      <c r="I38" s="132">
        <v>2</v>
      </c>
      <c r="J38" s="132">
        <v>8</v>
      </c>
      <c r="K38" s="132">
        <v>15</v>
      </c>
      <c r="L38" s="132">
        <v>13</v>
      </c>
    </row>
    <row r="39" spans="2:12" s="30" customFormat="1" ht="18">
      <c r="B39" s="23" t="s">
        <v>39</v>
      </c>
      <c r="C39" s="132">
        <v>2</v>
      </c>
      <c r="D39" s="132">
        <v>9</v>
      </c>
      <c r="E39" s="132">
        <v>4</v>
      </c>
      <c r="F39" s="132">
        <v>1</v>
      </c>
      <c r="G39" s="132">
        <v>2</v>
      </c>
      <c r="H39" s="132">
        <v>3</v>
      </c>
      <c r="I39" s="132">
        <v>5</v>
      </c>
      <c r="J39" s="132">
        <v>7</v>
      </c>
      <c r="K39" s="132">
        <v>7</v>
      </c>
      <c r="L39" s="132">
        <v>8</v>
      </c>
    </row>
    <row r="40" spans="2:12" s="30" customFormat="1" ht="18">
      <c r="B40" s="133" t="s">
        <v>43</v>
      </c>
      <c r="C40" s="131"/>
      <c r="D40" s="131"/>
      <c r="E40" s="131"/>
      <c r="F40" s="131"/>
      <c r="G40" s="131"/>
      <c r="H40" s="131"/>
      <c r="I40" s="131"/>
      <c r="J40" s="131"/>
      <c r="K40" s="131"/>
      <c r="L40" s="131"/>
    </row>
    <row r="41" spans="2:12" s="30" customFormat="1" ht="18">
      <c r="B41" s="23" t="s">
        <v>36</v>
      </c>
      <c r="C41" s="132">
        <v>544</v>
      </c>
      <c r="D41" s="132">
        <v>539</v>
      </c>
      <c r="E41" s="132">
        <v>542</v>
      </c>
      <c r="F41" s="132">
        <v>540</v>
      </c>
      <c r="G41" s="132">
        <v>542</v>
      </c>
      <c r="H41" s="132">
        <v>549</v>
      </c>
      <c r="I41" s="132">
        <v>551</v>
      </c>
      <c r="J41" s="132">
        <v>550</v>
      </c>
      <c r="K41" s="132">
        <v>552</v>
      </c>
      <c r="L41" s="132">
        <v>554</v>
      </c>
    </row>
    <row r="42" spans="2:12" s="30" customFormat="1" ht="18">
      <c r="B42" s="23" t="s">
        <v>1119</v>
      </c>
      <c r="C42" s="132">
        <v>451</v>
      </c>
      <c r="D42" s="132">
        <v>492</v>
      </c>
      <c r="E42" s="132">
        <v>503</v>
      </c>
      <c r="F42" s="132">
        <v>567</v>
      </c>
      <c r="G42" s="132">
        <v>589</v>
      </c>
      <c r="H42" s="132">
        <v>612</v>
      </c>
      <c r="I42" s="132">
        <v>628</v>
      </c>
      <c r="J42" s="132">
        <v>655</v>
      </c>
      <c r="K42" s="132">
        <v>661</v>
      </c>
      <c r="L42" s="132">
        <v>669</v>
      </c>
    </row>
    <row r="43" spans="2:12" s="30" customFormat="1" ht="18">
      <c r="B43" s="23" t="s">
        <v>48</v>
      </c>
      <c r="C43" s="132">
        <v>1119</v>
      </c>
      <c r="D43" s="132">
        <v>1136</v>
      </c>
      <c r="E43" s="132">
        <v>1157</v>
      </c>
      <c r="F43" s="132">
        <v>1180</v>
      </c>
      <c r="G43" s="132">
        <v>1196</v>
      </c>
      <c r="H43" s="132">
        <v>1221</v>
      </c>
      <c r="I43" s="132">
        <v>1250</v>
      </c>
      <c r="J43" s="132">
        <v>1273</v>
      </c>
      <c r="K43" s="132">
        <f>1273+22</f>
        <v>1295</v>
      </c>
      <c r="L43" s="132">
        <v>1318</v>
      </c>
    </row>
    <row r="44" spans="2:12" s="30" customFormat="1" ht="18">
      <c r="B44" s="23" t="s">
        <v>49</v>
      </c>
      <c r="C44" s="132">
        <v>127</v>
      </c>
      <c r="D44" s="132">
        <v>174</v>
      </c>
      <c r="E44" s="132">
        <v>127</v>
      </c>
      <c r="F44" s="132">
        <v>122</v>
      </c>
      <c r="G44" s="132">
        <v>102</v>
      </c>
      <c r="H44" s="132">
        <v>104</v>
      </c>
      <c r="I44" s="132">
        <v>105</v>
      </c>
      <c r="J44" s="132">
        <v>116</v>
      </c>
      <c r="K44" s="132">
        <v>225</v>
      </c>
      <c r="L44" s="132">
        <v>333</v>
      </c>
    </row>
    <row r="45" spans="2:12" s="30" customFormat="1" ht="18">
      <c r="B45" s="133" t="s">
        <v>51</v>
      </c>
      <c r="C45" s="131"/>
      <c r="D45" s="131"/>
      <c r="E45" s="131"/>
      <c r="F45" s="131"/>
      <c r="G45" s="131"/>
      <c r="H45" s="131"/>
      <c r="I45" s="131"/>
      <c r="J45" s="131"/>
      <c r="K45" s="131"/>
      <c r="L45" s="131"/>
    </row>
    <row r="46" spans="2:12" s="30" customFormat="1" ht="18">
      <c r="B46" s="23" t="s">
        <v>50</v>
      </c>
      <c r="C46" s="132">
        <v>86</v>
      </c>
      <c r="D46" s="132">
        <v>59</v>
      </c>
      <c r="E46" s="132">
        <v>59</v>
      </c>
      <c r="F46" s="132">
        <v>44</v>
      </c>
      <c r="G46" s="130">
        <v>59</v>
      </c>
      <c r="H46" s="130">
        <v>62</v>
      </c>
      <c r="I46" s="130">
        <v>75</v>
      </c>
      <c r="J46" s="130">
        <v>93</v>
      </c>
      <c r="K46" s="130">
        <v>94</v>
      </c>
      <c r="L46" s="130">
        <v>95</v>
      </c>
    </row>
    <row r="47" spans="2:12" s="30" customFormat="1" ht="18">
      <c r="B47" s="23" t="s">
        <v>37</v>
      </c>
      <c r="C47" s="132">
        <v>10</v>
      </c>
      <c r="D47" s="132">
        <v>11</v>
      </c>
      <c r="E47" s="132">
        <v>10</v>
      </c>
      <c r="F47" s="132">
        <v>13</v>
      </c>
      <c r="G47" s="130">
        <v>5</v>
      </c>
      <c r="H47" s="130">
        <v>8</v>
      </c>
      <c r="I47" s="130">
        <v>10</v>
      </c>
      <c r="J47" s="130">
        <v>15</v>
      </c>
      <c r="K47" s="130">
        <v>13</v>
      </c>
      <c r="L47" s="130">
        <v>14</v>
      </c>
    </row>
    <row r="48" spans="2:12" s="30" customFormat="1" ht="18">
      <c r="B48" s="23" t="s">
        <v>38</v>
      </c>
      <c r="C48" s="132">
        <v>1</v>
      </c>
      <c r="D48" s="132">
        <v>3</v>
      </c>
      <c r="E48" s="132">
        <v>2</v>
      </c>
      <c r="F48" s="132">
        <v>1</v>
      </c>
      <c r="G48" s="130">
        <v>2</v>
      </c>
      <c r="H48" s="130">
        <v>2</v>
      </c>
      <c r="I48" s="130">
        <v>1</v>
      </c>
      <c r="J48" s="130">
        <v>5</v>
      </c>
      <c r="K48" s="130">
        <v>3</v>
      </c>
      <c r="L48" s="130">
        <v>14</v>
      </c>
    </row>
    <row r="49" spans="2:12" s="30" customFormat="1" ht="18">
      <c r="B49" s="23" t="s">
        <v>49</v>
      </c>
      <c r="C49" s="132">
        <v>10</v>
      </c>
      <c r="D49" s="132">
        <v>15</v>
      </c>
      <c r="E49" s="132">
        <v>24</v>
      </c>
      <c r="F49" s="132">
        <v>72</v>
      </c>
      <c r="G49" s="130">
        <v>55</v>
      </c>
      <c r="H49" s="130">
        <v>80</v>
      </c>
      <c r="I49" s="130">
        <v>22</v>
      </c>
      <c r="J49" s="130">
        <v>195</v>
      </c>
      <c r="K49" s="130">
        <v>70</v>
      </c>
      <c r="L49" s="130">
        <v>74</v>
      </c>
    </row>
    <row r="50" spans="2:12" s="30" customFormat="1" ht="18">
      <c r="B50" s="23" t="s">
        <v>1119</v>
      </c>
      <c r="C50" s="132">
        <v>289</v>
      </c>
      <c r="D50" s="132">
        <v>352</v>
      </c>
      <c r="E50" s="132">
        <v>400</v>
      </c>
      <c r="F50" s="132">
        <v>475</v>
      </c>
      <c r="G50" s="130">
        <v>480</v>
      </c>
      <c r="H50" s="130">
        <v>489</v>
      </c>
      <c r="I50" s="130">
        <v>520</v>
      </c>
      <c r="J50" s="130">
        <v>570</v>
      </c>
      <c r="K50" s="130">
        <v>550</v>
      </c>
      <c r="L50" s="130">
        <v>352</v>
      </c>
    </row>
    <row r="51" spans="2:12" s="30" customFormat="1">
      <c r="C51" s="132"/>
      <c r="D51" s="132"/>
      <c r="E51" s="132"/>
      <c r="F51" s="132"/>
      <c r="G51" s="130"/>
      <c r="H51" s="130"/>
      <c r="I51" s="130"/>
      <c r="J51" s="130"/>
      <c r="K51" s="130"/>
      <c r="L51" s="130"/>
    </row>
    <row r="52" spans="2:12" s="30" customFormat="1"/>
    <row r="53" spans="2:12" s="30" customFormat="1"/>
    <row r="54" spans="2:12" s="30" customFormat="1"/>
    <row r="55" spans="2:12" s="30" customFormat="1"/>
    <row r="56" spans="2:12" s="30" customFormat="1"/>
    <row r="57" spans="2:12" s="30" customFormat="1"/>
    <row r="58" spans="2:12" s="30" customFormat="1"/>
    <row r="59" spans="2:12" s="30" customFormat="1"/>
    <row r="60" spans="2:12" s="30" customFormat="1"/>
    <row r="61" spans="2:12" s="30" customFormat="1"/>
    <row r="62" spans="2:12" s="30" customFormat="1"/>
    <row r="63" spans="2:12" s="30" customFormat="1"/>
    <row r="64" spans="2:12" s="30" customFormat="1"/>
    <row r="65" s="30" customFormat="1"/>
    <row r="66" s="30" customFormat="1"/>
    <row r="67" s="30" customFormat="1"/>
    <row r="68" s="30" customFormat="1"/>
    <row r="69" s="30" customFormat="1"/>
    <row r="70" s="30" customFormat="1"/>
    <row r="71" s="30" customFormat="1"/>
    <row r="72" s="30" customFormat="1"/>
    <row r="73" s="30" customFormat="1"/>
    <row r="74" s="30" customFormat="1"/>
    <row r="75" s="30" customFormat="1"/>
    <row r="76" s="30" customFormat="1"/>
    <row r="77" s="30" customFormat="1"/>
    <row r="78" s="30" customFormat="1"/>
    <row r="79" s="30" customFormat="1"/>
    <row r="80" s="30" customFormat="1"/>
    <row r="81" s="30" customFormat="1"/>
    <row r="82" s="30" customFormat="1"/>
    <row r="83" s="30" customFormat="1"/>
    <row r="84" s="30" customFormat="1"/>
    <row r="85" s="30" customFormat="1"/>
    <row r="86" s="30" customFormat="1"/>
    <row r="87" s="30" customFormat="1"/>
    <row r="88" s="30" customFormat="1"/>
    <row r="89" s="30" customFormat="1"/>
    <row r="90" s="30" customFormat="1"/>
    <row r="91" s="30" customFormat="1"/>
    <row r="92" s="30" customFormat="1"/>
    <row r="93" s="30" customFormat="1"/>
    <row r="94" s="30" customFormat="1"/>
    <row r="95" s="30" customFormat="1"/>
    <row r="96" s="30" customFormat="1"/>
    <row r="97" s="30" customFormat="1"/>
    <row r="98" s="30" customFormat="1"/>
    <row r="99" s="30" customFormat="1"/>
    <row r="100" s="30" customFormat="1"/>
    <row r="101" s="30" customFormat="1"/>
    <row r="102" s="30" customFormat="1"/>
    <row r="103" s="30" customFormat="1"/>
    <row r="104" s="30" customFormat="1"/>
    <row r="105" s="30" customFormat="1"/>
    <row r="106" s="30" customFormat="1"/>
    <row r="107" s="30" customFormat="1"/>
    <row r="108" s="30" customFormat="1"/>
    <row r="109" s="30" customFormat="1"/>
    <row r="110" s="30" customFormat="1"/>
    <row r="111" s="30" customFormat="1"/>
    <row r="112" s="30" customFormat="1"/>
    <row r="113" s="30" customFormat="1"/>
    <row r="114" s="30" customFormat="1"/>
    <row r="115" s="30" customFormat="1"/>
    <row r="116" s="30" customFormat="1"/>
    <row r="117" s="30" customFormat="1"/>
    <row r="118" s="30" customFormat="1"/>
    <row r="119" s="30" customFormat="1"/>
    <row r="120" s="30" customFormat="1"/>
    <row r="121" s="30" customFormat="1"/>
    <row r="122" s="30" customFormat="1"/>
    <row r="123" s="30" customFormat="1"/>
    <row r="124" s="30" customFormat="1"/>
    <row r="125" s="30" customFormat="1"/>
    <row r="126" s="30" customFormat="1"/>
    <row r="127" s="30" customFormat="1"/>
    <row r="128" s="30" customFormat="1"/>
    <row r="129" s="30" customFormat="1"/>
    <row r="130" s="30" customFormat="1"/>
    <row r="131" s="30" customFormat="1"/>
    <row r="132" s="30" customFormat="1"/>
    <row r="133" s="30" customFormat="1"/>
    <row r="134" s="30" customFormat="1"/>
    <row r="135" s="30" customFormat="1"/>
    <row r="136" s="30" customFormat="1"/>
    <row r="137" s="30" customFormat="1"/>
    <row r="138" s="30" customFormat="1"/>
    <row r="139" s="30" customFormat="1"/>
    <row r="140" s="30" customFormat="1"/>
    <row r="141" s="30" customFormat="1"/>
    <row r="142" s="30" customFormat="1"/>
    <row r="143" s="30" customFormat="1"/>
    <row r="144" s="30" customFormat="1"/>
    <row r="145" s="30" customFormat="1"/>
    <row r="146" s="30" customFormat="1"/>
    <row r="147" s="30" customFormat="1"/>
    <row r="148" s="30" customFormat="1"/>
    <row r="149" s="30" customFormat="1"/>
    <row r="150" s="30" customFormat="1"/>
    <row r="151" s="30" customFormat="1"/>
    <row r="152" s="30" customFormat="1"/>
    <row r="153" s="30" customFormat="1"/>
    <row r="154" s="30" customFormat="1"/>
    <row r="155" s="30" customFormat="1"/>
    <row r="156" s="30" customFormat="1"/>
    <row r="157" s="30" customFormat="1"/>
    <row r="158" s="30" customFormat="1"/>
    <row r="159" s="30" customFormat="1"/>
    <row r="160" s="30" customFormat="1"/>
    <row r="161" s="30" customFormat="1"/>
    <row r="162" s="30" customFormat="1"/>
    <row r="163" s="30" customFormat="1"/>
    <row r="164" s="30" customFormat="1"/>
    <row r="165" s="30" customFormat="1"/>
    <row r="166" s="30" customFormat="1"/>
    <row r="167" s="30" customFormat="1"/>
    <row r="168" s="30" customFormat="1"/>
    <row r="169" s="30" customFormat="1"/>
    <row r="170" s="30" customFormat="1"/>
    <row r="171" s="30" customFormat="1"/>
    <row r="172" s="30" customFormat="1"/>
    <row r="173" s="30" customFormat="1"/>
    <row r="174" s="30" customFormat="1"/>
    <row r="175" s="30" customFormat="1"/>
    <row r="176" s="30" customFormat="1"/>
    <row r="177" s="30" customFormat="1"/>
    <row r="178" s="30" customFormat="1"/>
    <row r="179" s="30" customFormat="1"/>
    <row r="180" s="30" customFormat="1"/>
    <row r="181" s="30" customFormat="1"/>
    <row r="182" s="30" customFormat="1"/>
    <row r="183" s="30" customFormat="1"/>
    <row r="184" s="30" customFormat="1"/>
    <row r="185" s="30" customFormat="1"/>
    <row r="186" s="30" customFormat="1"/>
    <row r="187" s="30" customFormat="1"/>
    <row r="188" s="30" customFormat="1"/>
    <row r="189" s="30" customFormat="1"/>
    <row r="190" s="30" customFormat="1"/>
    <row r="191" s="30" customFormat="1"/>
    <row r="192" s="30" customFormat="1"/>
    <row r="193" s="30" customFormat="1"/>
    <row r="194" s="30" customFormat="1"/>
    <row r="195" s="30" customFormat="1"/>
    <row r="196" s="30" customFormat="1"/>
    <row r="197" s="30" customFormat="1"/>
    <row r="198" s="30" customFormat="1"/>
    <row r="199" s="30" customFormat="1"/>
    <row r="200" s="30" customFormat="1"/>
    <row r="201" s="30" customFormat="1"/>
    <row r="202" s="30" customFormat="1"/>
    <row r="203" s="30" customFormat="1"/>
    <row r="204" s="30" customFormat="1"/>
    <row r="205" s="30" customFormat="1"/>
    <row r="206" s="30" customFormat="1"/>
    <row r="207" s="30" customFormat="1"/>
    <row r="208" s="30" customFormat="1"/>
    <row r="209" s="30" customFormat="1"/>
    <row r="210" s="30" customFormat="1"/>
    <row r="211" s="30" customFormat="1"/>
    <row r="212" s="30" customFormat="1"/>
    <row r="213" s="30" customFormat="1"/>
    <row r="214" s="30" customFormat="1"/>
    <row r="215" s="30" customFormat="1"/>
    <row r="216" s="30" customFormat="1"/>
    <row r="217" s="30" customFormat="1"/>
    <row r="218" s="30" customFormat="1"/>
    <row r="219" s="30" customFormat="1"/>
    <row r="220" s="30" customFormat="1"/>
    <row r="221" s="30" customFormat="1"/>
    <row r="222" s="30" customFormat="1"/>
    <row r="223" s="30" customFormat="1"/>
    <row r="224" s="30" customFormat="1"/>
    <row r="225" s="30" customFormat="1"/>
    <row r="226" s="30" customFormat="1"/>
    <row r="227" s="30" customFormat="1"/>
    <row r="228" s="30" customFormat="1"/>
    <row r="229" s="30" customFormat="1"/>
    <row r="230" s="30" customFormat="1"/>
    <row r="231" s="30" customFormat="1"/>
    <row r="232" s="30" customFormat="1"/>
    <row r="233" s="30" customFormat="1"/>
    <row r="234" s="30" customFormat="1"/>
    <row r="235" s="30" customFormat="1"/>
    <row r="236" s="30" customFormat="1"/>
    <row r="237" s="30" customFormat="1"/>
    <row r="238" s="30" customFormat="1"/>
    <row r="239" s="30" customFormat="1"/>
    <row r="240" s="30" customFormat="1"/>
    <row r="241" s="30" customFormat="1"/>
    <row r="242" s="30" customFormat="1"/>
    <row r="243" s="30" customFormat="1"/>
    <row r="244" s="30" customFormat="1"/>
    <row r="245" s="30" customFormat="1"/>
    <row r="246" s="30" customFormat="1"/>
    <row r="247" s="30" customFormat="1"/>
    <row r="248" s="30" customFormat="1"/>
    <row r="249" s="30" customFormat="1"/>
    <row r="250" s="30" customFormat="1"/>
    <row r="251" s="30" customFormat="1"/>
    <row r="252" s="30" customFormat="1"/>
    <row r="253" s="30" customFormat="1"/>
    <row r="254" s="30" customFormat="1"/>
    <row r="255" s="30" customFormat="1"/>
    <row r="256" s="30" customFormat="1"/>
    <row r="257" s="30" customFormat="1"/>
    <row r="258" s="30" customFormat="1"/>
    <row r="259" s="30" customFormat="1"/>
    <row r="260" s="30" customFormat="1"/>
    <row r="261" s="30" customFormat="1"/>
    <row r="262" s="30" customFormat="1"/>
    <row r="263" s="30" customFormat="1"/>
    <row r="264" s="30" customFormat="1"/>
    <row r="265" s="30" customFormat="1"/>
    <row r="266" s="30" customFormat="1"/>
    <row r="267" s="30" customFormat="1"/>
    <row r="268" s="30" customFormat="1"/>
    <row r="269" s="30" customFormat="1"/>
    <row r="270" s="30" customFormat="1"/>
    <row r="271" s="30" customFormat="1"/>
    <row r="272" s="30" customFormat="1"/>
    <row r="273" s="30" customFormat="1"/>
    <row r="274" s="30" customFormat="1"/>
    <row r="275" s="30" customFormat="1"/>
    <row r="276" s="30" customFormat="1"/>
    <row r="277" s="30" customFormat="1"/>
    <row r="278" s="30" customFormat="1"/>
    <row r="279" s="30" customFormat="1"/>
    <row r="280" s="30" customFormat="1"/>
    <row r="281" s="30" customFormat="1"/>
    <row r="282" s="30" customFormat="1"/>
    <row r="283" s="30" customFormat="1"/>
    <row r="284" s="30" customFormat="1"/>
    <row r="285" s="30" customFormat="1"/>
    <row r="286" s="30" customFormat="1"/>
    <row r="287" s="30" customFormat="1"/>
    <row r="288" s="30" customFormat="1"/>
    <row r="289" s="30" customFormat="1"/>
    <row r="290" s="30" customFormat="1"/>
    <row r="291" s="30" customFormat="1"/>
    <row r="292" s="30" customFormat="1"/>
    <row r="293" s="30" customFormat="1"/>
    <row r="294" s="30" customFormat="1"/>
    <row r="295" s="30" customFormat="1"/>
    <row r="296" s="30" customFormat="1"/>
    <row r="297" s="30" customFormat="1"/>
    <row r="298" s="30" customFormat="1"/>
    <row r="299" s="30" customFormat="1"/>
    <row r="300" s="30" customFormat="1"/>
    <row r="301" s="30" customFormat="1"/>
    <row r="302" s="30" customFormat="1"/>
    <row r="303" s="30" customFormat="1"/>
    <row r="304" s="30" customFormat="1"/>
    <row r="305" s="30" customFormat="1"/>
    <row r="306" s="30" customFormat="1"/>
    <row r="307" s="30" customFormat="1"/>
    <row r="308" s="30" customFormat="1"/>
    <row r="309" s="30" customFormat="1"/>
    <row r="310" s="30" customFormat="1"/>
    <row r="311" s="30" customFormat="1"/>
    <row r="312" s="30" customFormat="1"/>
    <row r="313" s="30" customFormat="1"/>
    <row r="314" s="30" customFormat="1"/>
    <row r="315" s="30" customFormat="1"/>
    <row r="316" s="30" customFormat="1"/>
    <row r="317" s="30" customFormat="1"/>
    <row r="318" s="30" customFormat="1"/>
    <row r="319" s="30" customFormat="1"/>
    <row r="320" s="30" customFormat="1"/>
    <row r="321" s="30" customFormat="1"/>
    <row r="322" s="30" customFormat="1"/>
    <row r="323" s="30" customFormat="1"/>
    <row r="324" s="30" customFormat="1"/>
    <row r="325" s="30" customFormat="1"/>
    <row r="326" s="30" customFormat="1"/>
    <row r="327" s="30" customFormat="1"/>
    <row r="328" s="30" customFormat="1"/>
    <row r="329" s="30" customFormat="1"/>
    <row r="330" s="30" customFormat="1"/>
    <row r="331" s="30" customFormat="1"/>
    <row r="332" s="30" customFormat="1"/>
    <row r="333" s="30" customFormat="1"/>
    <row r="334" s="30" customFormat="1"/>
    <row r="335" s="30" customFormat="1"/>
    <row r="336" s="30" customFormat="1"/>
    <row r="337" s="30" customFormat="1"/>
    <row r="338" s="30" customFormat="1"/>
    <row r="339" s="30" customFormat="1"/>
    <row r="340" s="30" customFormat="1"/>
    <row r="341" s="30" customFormat="1"/>
    <row r="342" s="30" customFormat="1"/>
    <row r="343" s="30" customFormat="1"/>
    <row r="344" s="30" customFormat="1"/>
    <row r="345" s="30" customFormat="1"/>
    <row r="346" s="30" customFormat="1"/>
    <row r="347" s="30" customFormat="1"/>
    <row r="348" s="30" customFormat="1"/>
    <row r="349" s="30" customFormat="1"/>
    <row r="350" s="30" customFormat="1"/>
    <row r="351" s="30" customFormat="1"/>
    <row r="352" s="30" customFormat="1"/>
    <row r="353" s="30" customFormat="1"/>
    <row r="354" s="30" customFormat="1"/>
    <row r="355" s="30" customFormat="1"/>
    <row r="356" s="30" customFormat="1"/>
    <row r="357" s="30" customFormat="1"/>
    <row r="358" s="30" customFormat="1"/>
    <row r="359" s="30" customFormat="1"/>
    <row r="360" s="30" customFormat="1"/>
    <row r="361" s="30" customFormat="1"/>
    <row r="362" s="30" customFormat="1"/>
    <row r="363" s="30" customFormat="1"/>
    <row r="364" s="30" customFormat="1"/>
    <row r="365" s="30" customFormat="1"/>
    <row r="366" s="30" customFormat="1"/>
    <row r="367" s="30" customFormat="1"/>
    <row r="368" s="30" customFormat="1"/>
    <row r="369" s="30" customFormat="1"/>
    <row r="370" s="30" customFormat="1"/>
    <row r="371" s="30" customFormat="1"/>
    <row r="372" s="30" customFormat="1"/>
    <row r="373" s="30" customFormat="1"/>
    <row r="374" s="30" customFormat="1"/>
    <row r="375" s="30" customFormat="1"/>
    <row r="376" s="30" customFormat="1"/>
    <row r="377" s="30" customFormat="1"/>
    <row r="378" s="30" customFormat="1"/>
    <row r="379" s="30" customFormat="1"/>
    <row r="380" s="30" customFormat="1"/>
    <row r="381" s="30" customFormat="1"/>
    <row r="382" s="30" customFormat="1"/>
    <row r="383" s="30" customFormat="1"/>
    <row r="384" s="30" customFormat="1"/>
    <row r="385" s="30" customFormat="1"/>
    <row r="386" s="30" customFormat="1"/>
    <row r="387" s="30" customFormat="1"/>
    <row r="388" s="30" customFormat="1"/>
    <row r="389" s="30" customFormat="1"/>
    <row r="390" s="30" customFormat="1"/>
    <row r="391" s="30" customFormat="1"/>
    <row r="392" s="30" customFormat="1"/>
    <row r="393" s="30" customFormat="1"/>
    <row r="394" s="30" customFormat="1"/>
    <row r="395" s="30" customFormat="1"/>
    <row r="396" s="30" customFormat="1"/>
    <row r="397" s="30" customFormat="1"/>
    <row r="398" s="30" customFormat="1"/>
    <row r="399" s="30" customFormat="1"/>
    <row r="400" s="30" customFormat="1"/>
    <row r="401" s="30" customFormat="1"/>
    <row r="402" s="30" customFormat="1"/>
    <row r="403" s="30" customFormat="1"/>
    <row r="404" s="30" customFormat="1"/>
    <row r="405" s="30" customFormat="1"/>
    <row r="406" s="30" customFormat="1"/>
    <row r="407" s="30" customFormat="1"/>
    <row r="408" s="30" customFormat="1"/>
    <row r="409" s="30" customFormat="1"/>
    <row r="410" s="30" customFormat="1"/>
    <row r="411" s="30" customFormat="1"/>
    <row r="412" s="30" customFormat="1"/>
    <row r="413" s="30" customFormat="1"/>
    <row r="414" s="30" customFormat="1"/>
    <row r="415" s="30" customFormat="1"/>
    <row r="416" s="30" customFormat="1"/>
    <row r="417" s="30" customFormat="1"/>
    <row r="418" s="30" customFormat="1"/>
    <row r="419" s="30" customFormat="1"/>
    <row r="420" s="30" customFormat="1"/>
    <row r="421" s="30" customFormat="1"/>
    <row r="422" s="30" customFormat="1"/>
    <row r="423" s="30" customFormat="1"/>
    <row r="424" s="30" customFormat="1"/>
    <row r="425" s="30" customFormat="1"/>
    <row r="426" s="30" customFormat="1"/>
    <row r="427" s="30" customFormat="1"/>
    <row r="428" s="30" customFormat="1"/>
    <row r="429" s="30" customFormat="1"/>
    <row r="430" s="30" customFormat="1"/>
    <row r="431" s="30" customFormat="1"/>
    <row r="432" s="30" customFormat="1"/>
    <row r="433" s="30" customFormat="1"/>
    <row r="434" s="30" customFormat="1"/>
    <row r="435" s="30" customFormat="1"/>
    <row r="436" s="30" customFormat="1"/>
    <row r="437" s="30" customFormat="1"/>
    <row r="438" s="30" customFormat="1"/>
    <row r="439" s="30" customFormat="1"/>
    <row r="440" s="30" customFormat="1"/>
    <row r="441" s="30" customFormat="1"/>
    <row r="442" s="30" customFormat="1"/>
    <row r="443" s="30" customFormat="1"/>
    <row r="444" s="30" customFormat="1"/>
    <row r="445" s="30" customFormat="1"/>
    <row r="446" s="30" customFormat="1"/>
    <row r="447" s="30" customFormat="1"/>
    <row r="448" s="30" customFormat="1"/>
    <row r="449" s="30" customFormat="1"/>
    <row r="450" s="30" customFormat="1"/>
    <row r="451" s="30" customFormat="1"/>
    <row r="452" s="30" customFormat="1"/>
    <row r="453" s="30" customFormat="1"/>
    <row r="454" s="30" customFormat="1"/>
    <row r="455" s="30" customFormat="1"/>
    <row r="456" s="30" customFormat="1"/>
    <row r="457" s="30" customFormat="1"/>
    <row r="458" s="30" customFormat="1"/>
    <row r="459" s="30" customFormat="1"/>
    <row r="460" s="30" customFormat="1"/>
    <row r="461" s="30" customFormat="1"/>
    <row r="462" s="30" customFormat="1"/>
    <row r="463" s="30" customFormat="1"/>
    <row r="464" s="30" customFormat="1"/>
    <row r="465" s="30" customFormat="1"/>
    <row r="466" s="30" customFormat="1"/>
    <row r="467" s="30" customFormat="1"/>
    <row r="468" s="30" customFormat="1"/>
    <row r="469" s="30" customFormat="1"/>
    <row r="470" s="30" customFormat="1"/>
    <row r="471" s="30" customFormat="1"/>
    <row r="472" s="30" customFormat="1"/>
    <row r="473" s="30" customFormat="1"/>
    <row r="474" s="30" customFormat="1"/>
    <row r="475" s="30" customFormat="1"/>
    <row r="476" s="30" customFormat="1"/>
    <row r="477" s="30" customFormat="1"/>
    <row r="478" s="30" customFormat="1"/>
    <row r="479" s="30" customFormat="1"/>
    <row r="480" s="30" customFormat="1"/>
    <row r="481" s="30" customFormat="1"/>
    <row r="482" s="30" customFormat="1"/>
    <row r="483" s="30" customFormat="1"/>
    <row r="484" s="30" customFormat="1"/>
    <row r="485" s="30" customFormat="1"/>
    <row r="486" s="30" customFormat="1"/>
    <row r="487" s="30" customFormat="1"/>
    <row r="488" s="30" customFormat="1"/>
    <row r="489" s="30" customFormat="1"/>
    <row r="490" s="30" customFormat="1"/>
    <row r="491" s="30" customFormat="1"/>
    <row r="492" s="30" customFormat="1"/>
    <row r="493" s="30" customFormat="1"/>
    <row r="494" s="30" customFormat="1"/>
    <row r="495" s="30" customFormat="1"/>
    <row r="496" s="30" customFormat="1"/>
    <row r="497" s="30" customFormat="1"/>
    <row r="498" s="30" customFormat="1"/>
    <row r="499" s="30" customFormat="1"/>
    <row r="500" s="30" customFormat="1"/>
    <row r="501" s="30" customFormat="1"/>
    <row r="502" s="30" customFormat="1"/>
    <row r="503" s="30" customFormat="1"/>
    <row r="504" s="30" customFormat="1"/>
    <row r="505" s="30" customFormat="1"/>
    <row r="506" s="30" customFormat="1"/>
    <row r="507" s="30" customFormat="1"/>
    <row r="508" s="30" customFormat="1"/>
    <row r="509" s="30" customFormat="1"/>
    <row r="510" s="30" customFormat="1"/>
    <row r="511" s="30" customFormat="1"/>
    <row r="512" s="30" customFormat="1"/>
    <row r="513" s="30" customFormat="1"/>
    <row r="514" s="30" customFormat="1"/>
    <row r="515" s="30" customFormat="1"/>
    <row r="516" s="30" customFormat="1"/>
    <row r="517" s="30" customFormat="1"/>
    <row r="518" s="30" customFormat="1"/>
    <row r="519" s="30" customFormat="1"/>
    <row r="520" s="30" customFormat="1"/>
    <row r="521" s="30" customFormat="1"/>
    <row r="522" s="30" customFormat="1"/>
    <row r="523" s="30" customFormat="1"/>
    <row r="524" s="30" customFormat="1"/>
    <row r="525" s="30" customFormat="1"/>
    <row r="526" s="30" customFormat="1"/>
    <row r="527" s="30" customFormat="1"/>
    <row r="528" s="30" customFormat="1"/>
    <row r="529" s="30" customFormat="1"/>
    <row r="530" s="30" customFormat="1"/>
    <row r="531" s="30" customFormat="1"/>
    <row r="532" s="30" customFormat="1"/>
    <row r="533" s="30" customFormat="1"/>
    <row r="534" s="30" customFormat="1"/>
    <row r="535" s="30" customFormat="1"/>
    <row r="536" s="30" customFormat="1"/>
    <row r="537" s="30" customFormat="1"/>
    <row r="538" s="30" customFormat="1"/>
    <row r="539" s="30" customFormat="1"/>
    <row r="540" s="30" customFormat="1"/>
    <row r="541" s="30" customFormat="1"/>
    <row r="542" s="30" customFormat="1"/>
    <row r="543" s="30" customFormat="1"/>
    <row r="544" s="30" customFormat="1"/>
    <row r="545" s="30" customFormat="1"/>
    <row r="546" s="30" customFormat="1"/>
    <row r="547" s="30" customFormat="1"/>
    <row r="548" s="30" customFormat="1"/>
    <row r="549" s="30" customFormat="1"/>
    <row r="550" s="30" customFormat="1"/>
    <row r="551" s="30" customFormat="1"/>
    <row r="552" s="30" customFormat="1"/>
    <row r="553" s="30" customFormat="1"/>
    <row r="554" s="30" customFormat="1"/>
    <row r="555" s="30" customFormat="1"/>
    <row r="556" s="30" customFormat="1"/>
    <row r="557" s="30" customFormat="1"/>
    <row r="558" s="30" customFormat="1"/>
    <row r="559" s="30" customFormat="1"/>
    <row r="560" s="30" customFormat="1"/>
    <row r="561" s="30" customFormat="1"/>
    <row r="562" s="30" customFormat="1"/>
    <row r="563" s="30" customFormat="1"/>
    <row r="564" s="30" customFormat="1"/>
    <row r="565" s="30" customFormat="1"/>
    <row r="566" s="30" customFormat="1"/>
    <row r="567" s="30" customFormat="1"/>
    <row r="568" s="30" customFormat="1"/>
    <row r="569" s="30" customFormat="1"/>
    <row r="570" s="30" customFormat="1"/>
    <row r="571" s="30" customFormat="1"/>
    <row r="572" s="30" customFormat="1"/>
    <row r="573" s="30" customFormat="1"/>
    <row r="574" s="30" customFormat="1"/>
    <row r="575" s="30" customFormat="1"/>
    <row r="576" s="30" customFormat="1"/>
    <row r="577" s="30" customFormat="1"/>
    <row r="578" s="30" customFormat="1"/>
    <row r="579" s="30" customFormat="1"/>
    <row r="580" s="30" customFormat="1"/>
    <row r="581" s="30" customFormat="1"/>
    <row r="582" s="30" customFormat="1"/>
    <row r="583" s="30" customFormat="1"/>
    <row r="584" s="30" customFormat="1"/>
    <row r="585" s="30" customFormat="1"/>
    <row r="586" s="30" customFormat="1"/>
    <row r="587" s="30" customFormat="1"/>
    <row r="588" s="30" customFormat="1"/>
    <row r="589" s="30" customFormat="1"/>
    <row r="590" s="30" customFormat="1"/>
    <row r="591" s="30" customFormat="1"/>
    <row r="592" s="30" customFormat="1"/>
    <row r="593" s="30" customFormat="1"/>
    <row r="594" s="30" customFormat="1"/>
    <row r="595" s="30" customFormat="1"/>
    <row r="596" s="30" customFormat="1"/>
    <row r="597" s="30" customFormat="1"/>
    <row r="598" s="30" customFormat="1"/>
    <row r="599" s="30" customFormat="1"/>
    <row r="600" s="30" customFormat="1"/>
    <row r="601" s="30" customFormat="1"/>
    <row r="602" s="30" customFormat="1"/>
    <row r="603" s="30" customFormat="1"/>
    <row r="604" s="30" customFormat="1"/>
    <row r="605" s="30" customFormat="1"/>
    <row r="606" s="30" customFormat="1"/>
    <row r="607" s="30" customFormat="1"/>
    <row r="608" s="30" customFormat="1"/>
    <row r="609" s="30" customFormat="1"/>
    <row r="610" s="30" customFormat="1"/>
    <row r="611" s="30" customFormat="1"/>
    <row r="612" s="30" customFormat="1"/>
    <row r="613" s="30" customFormat="1"/>
    <row r="614" s="30" customFormat="1"/>
    <row r="615" s="30" customFormat="1"/>
    <row r="616" s="30" customFormat="1"/>
    <row r="617" s="30" customFormat="1"/>
    <row r="618" s="30" customFormat="1"/>
    <row r="619" s="30" customFormat="1"/>
    <row r="620" s="30" customFormat="1"/>
    <row r="621" s="30" customFormat="1"/>
    <row r="622" s="30" customFormat="1"/>
    <row r="623" s="30" customFormat="1"/>
    <row r="624" s="30" customFormat="1"/>
    <row r="625" s="30" customFormat="1"/>
    <row r="626" s="30" customFormat="1"/>
    <row r="627" s="30" customFormat="1"/>
    <row r="628" s="30" customFormat="1"/>
    <row r="629" s="30" customFormat="1"/>
    <row r="630" s="30" customFormat="1"/>
    <row r="631" s="30" customFormat="1"/>
    <row r="632" s="30" customFormat="1"/>
    <row r="633" s="30" customFormat="1"/>
    <row r="634" s="30" customFormat="1"/>
    <row r="635" s="30" customFormat="1"/>
    <row r="636" s="30" customFormat="1"/>
    <row r="637" s="30" customFormat="1"/>
    <row r="638" s="30" customFormat="1"/>
    <row r="639" s="30" customFormat="1"/>
    <row r="640" s="30" customFormat="1"/>
    <row r="641" s="30" customFormat="1"/>
    <row r="642" s="30" customFormat="1"/>
    <row r="643" s="30" customFormat="1"/>
    <row r="644" s="30" customFormat="1"/>
    <row r="645" s="30" customFormat="1"/>
    <row r="646" s="30" customFormat="1"/>
    <row r="647" s="30" customFormat="1"/>
    <row r="648" s="30" customFormat="1"/>
    <row r="649" s="30" customFormat="1"/>
    <row r="650" s="30" customFormat="1"/>
    <row r="651" s="30" customFormat="1"/>
    <row r="652" s="30" customFormat="1"/>
    <row r="653" s="30" customFormat="1"/>
    <row r="654" s="30" customFormat="1"/>
    <row r="655" s="30" customFormat="1"/>
    <row r="656" s="30" customFormat="1"/>
    <row r="657" s="30" customFormat="1"/>
    <row r="658" s="30" customFormat="1"/>
    <row r="659" s="30" customFormat="1"/>
    <row r="660" s="30" customFormat="1"/>
    <row r="661" s="30" customFormat="1"/>
    <row r="662" s="30" customFormat="1"/>
    <row r="663" s="30" customFormat="1"/>
    <row r="664" s="30" customFormat="1"/>
    <row r="665" s="30" customFormat="1"/>
    <row r="666" s="30" customFormat="1"/>
    <row r="667" s="30" customFormat="1"/>
    <row r="668" s="30" customFormat="1"/>
    <row r="669" s="30" customFormat="1"/>
    <row r="670" s="30" customFormat="1"/>
    <row r="671" s="30" customFormat="1"/>
    <row r="672" s="30" customFormat="1"/>
    <row r="673" s="30" customFormat="1"/>
    <row r="674" s="30" customFormat="1"/>
    <row r="675" s="30" customFormat="1"/>
    <row r="676" s="30" customFormat="1"/>
    <row r="677" s="30" customFormat="1"/>
    <row r="678" s="30" customFormat="1"/>
    <row r="679" s="30" customFormat="1"/>
    <row r="680" s="30" customFormat="1"/>
    <row r="681" s="30" customFormat="1"/>
    <row r="682" s="30" customFormat="1"/>
    <row r="683" s="30" customFormat="1"/>
    <row r="684" s="30" customFormat="1"/>
    <row r="685" s="30" customFormat="1"/>
    <row r="686" s="30" customFormat="1"/>
    <row r="687" s="30" customFormat="1"/>
    <row r="688" s="30" customFormat="1"/>
    <row r="689" s="30" customFormat="1"/>
    <row r="690" s="30" customFormat="1"/>
    <row r="691" s="30" customFormat="1"/>
    <row r="692" s="30" customFormat="1"/>
    <row r="693" s="30" customFormat="1"/>
    <row r="694" s="30" customFormat="1"/>
    <row r="695" s="30" customFormat="1"/>
    <row r="696" s="30" customFormat="1"/>
    <row r="697" s="30" customFormat="1"/>
    <row r="698" s="30" customFormat="1"/>
    <row r="699" s="30" customFormat="1"/>
    <row r="700" s="30" customFormat="1"/>
    <row r="701" s="30" customFormat="1"/>
    <row r="702" s="30" customFormat="1"/>
    <row r="703" s="30" customFormat="1"/>
    <row r="704" s="30" customFormat="1"/>
    <row r="705" s="30" customFormat="1"/>
    <row r="706" s="30" customFormat="1"/>
    <row r="707" s="30" customFormat="1"/>
    <row r="708" s="30" customFormat="1"/>
    <row r="709" s="30" customFormat="1"/>
    <row r="710" s="30" customFormat="1"/>
    <row r="711" s="30" customFormat="1"/>
    <row r="712" s="30" customFormat="1"/>
    <row r="713" s="30" customFormat="1"/>
    <row r="714" s="30" customFormat="1"/>
    <row r="715" s="30" customFormat="1"/>
    <row r="716" s="30" customFormat="1"/>
    <row r="717" s="30" customFormat="1"/>
    <row r="718" s="30" customFormat="1"/>
    <row r="719" s="30" customFormat="1"/>
    <row r="720" s="30" customFormat="1"/>
    <row r="721" s="30" customFormat="1"/>
    <row r="722" s="30" customFormat="1"/>
    <row r="723" s="30" customFormat="1"/>
    <row r="724" s="30" customFormat="1"/>
    <row r="725" s="30" customFormat="1"/>
    <row r="726" s="30" customFormat="1"/>
    <row r="727" s="30" customFormat="1"/>
    <row r="728" s="30" customFormat="1"/>
    <row r="729" s="30" customFormat="1"/>
    <row r="730" s="30" customFormat="1"/>
    <row r="731" s="30" customFormat="1"/>
    <row r="732" s="30" customFormat="1"/>
    <row r="733" s="30" customFormat="1"/>
    <row r="734" s="30" customFormat="1"/>
    <row r="735" s="30" customFormat="1"/>
    <row r="736" s="30" customFormat="1"/>
    <row r="737" s="30" customFormat="1"/>
    <row r="738" s="30" customFormat="1"/>
    <row r="739" s="30" customFormat="1"/>
    <row r="740" s="30" customFormat="1"/>
    <row r="741" s="30" customFormat="1"/>
    <row r="742" s="30" customFormat="1"/>
    <row r="743" s="30" customFormat="1"/>
    <row r="744" s="30" customFormat="1"/>
    <row r="745" s="30" customFormat="1"/>
    <row r="746" s="30" customFormat="1"/>
    <row r="747" s="30" customFormat="1"/>
    <row r="748" s="30" customFormat="1"/>
    <row r="749" s="30" customFormat="1"/>
    <row r="750" s="30" customFormat="1"/>
    <row r="751" s="30" customFormat="1"/>
    <row r="752" s="30" customFormat="1"/>
    <row r="753" s="30" customFormat="1"/>
    <row r="754" s="30" customFormat="1"/>
    <row r="755" s="30" customFormat="1"/>
    <row r="756" s="30" customFormat="1"/>
    <row r="757" s="30" customFormat="1"/>
    <row r="758" s="30" customFormat="1"/>
    <row r="759" s="30" customFormat="1"/>
    <row r="760" s="30" customFormat="1"/>
    <row r="761" s="30" customFormat="1"/>
    <row r="762" s="30" customFormat="1"/>
    <row r="763" s="30" customFormat="1"/>
    <row r="764" s="30" customFormat="1"/>
    <row r="765" s="30" customFormat="1"/>
    <row r="766" s="30" customFormat="1"/>
    <row r="767" s="30" customFormat="1"/>
    <row r="768" s="30" customFormat="1"/>
    <row r="769" s="30" customFormat="1"/>
    <row r="770" s="30" customFormat="1"/>
    <row r="771" s="30" customFormat="1"/>
    <row r="772" s="30" customFormat="1"/>
    <row r="773" s="30" customFormat="1"/>
    <row r="774" s="30" customFormat="1"/>
    <row r="775" s="30" customFormat="1"/>
    <row r="776" s="30" customFormat="1"/>
    <row r="777" s="30" customFormat="1"/>
    <row r="778" s="30" customFormat="1"/>
    <row r="779" s="30" customFormat="1"/>
    <row r="780" s="30" customFormat="1"/>
    <row r="781" s="30" customFormat="1"/>
    <row r="782" s="30" customFormat="1"/>
    <row r="783" s="30" customFormat="1"/>
    <row r="784" s="30" customFormat="1"/>
    <row r="785" s="30" customFormat="1"/>
    <row r="786" s="30" customFormat="1"/>
    <row r="787" s="30" customFormat="1"/>
    <row r="788" s="30" customFormat="1"/>
    <row r="789" s="30" customFormat="1"/>
    <row r="790" s="30" customFormat="1"/>
    <row r="791" s="30" customFormat="1"/>
    <row r="792" s="30" customFormat="1"/>
    <row r="793" s="30" customFormat="1"/>
    <row r="794" s="30" customFormat="1"/>
    <row r="795" s="30" customFormat="1"/>
    <row r="796" s="30" customFormat="1"/>
    <row r="797" s="30" customFormat="1"/>
    <row r="798" s="30" customFormat="1"/>
    <row r="799" s="30" customFormat="1"/>
    <row r="800" s="30" customFormat="1"/>
    <row r="801" s="30" customFormat="1"/>
    <row r="802" s="30" customFormat="1"/>
    <row r="803" s="30" customFormat="1"/>
    <row r="804" s="30" customFormat="1"/>
    <row r="805" s="30" customFormat="1"/>
    <row r="806" s="30" customFormat="1"/>
    <row r="807" s="30" customFormat="1"/>
    <row r="808" s="30" customFormat="1"/>
    <row r="809" s="30" customFormat="1"/>
    <row r="810" s="30" customFormat="1"/>
    <row r="811" s="30" customFormat="1"/>
    <row r="812" s="30" customFormat="1"/>
    <row r="813" s="30" customFormat="1"/>
    <row r="814" s="30" customFormat="1"/>
    <row r="815" s="30" customFormat="1"/>
    <row r="816" s="30" customFormat="1"/>
    <row r="817" s="30" customFormat="1"/>
    <row r="818" s="30" customFormat="1"/>
    <row r="819" s="30" customFormat="1"/>
    <row r="820" s="30" customFormat="1"/>
    <row r="821" s="30" customFormat="1"/>
    <row r="822" s="30" customFormat="1"/>
    <row r="823" s="30" customFormat="1"/>
    <row r="824" s="30" customFormat="1"/>
    <row r="825" s="30" customFormat="1"/>
    <row r="826" s="30" customFormat="1"/>
    <row r="827" s="30" customFormat="1"/>
    <row r="828" s="30" customFormat="1"/>
    <row r="829" s="30" customFormat="1"/>
    <row r="830" s="30" customFormat="1"/>
    <row r="831" s="30" customFormat="1"/>
    <row r="832" s="30" customFormat="1"/>
    <row r="833" s="30" customFormat="1"/>
    <row r="834" s="30" customFormat="1"/>
    <row r="835" s="30" customFormat="1"/>
    <row r="836" s="30" customFormat="1"/>
    <row r="837" s="30" customFormat="1"/>
    <row r="838" s="30" customFormat="1"/>
    <row r="839" s="30" customFormat="1"/>
    <row r="840" s="30" customFormat="1"/>
    <row r="841" s="30" customFormat="1"/>
    <row r="842" s="30" customFormat="1"/>
    <row r="843" s="30" customFormat="1"/>
    <row r="844" s="30" customFormat="1"/>
    <row r="845" s="30" customFormat="1"/>
    <row r="846" s="30" customFormat="1"/>
    <row r="847" s="30" customFormat="1"/>
    <row r="848" s="30" customFormat="1"/>
    <row r="849" s="30" customFormat="1"/>
    <row r="850" s="30" customFormat="1"/>
    <row r="851" s="30" customFormat="1"/>
    <row r="852" s="30" customFormat="1"/>
    <row r="853" s="30" customFormat="1"/>
    <row r="854" s="30" customFormat="1"/>
    <row r="855" s="30" customFormat="1"/>
    <row r="856" s="30" customFormat="1"/>
    <row r="857" s="30" customFormat="1"/>
    <row r="858" s="30" customFormat="1"/>
    <row r="859" s="30" customFormat="1"/>
    <row r="860" s="30" customFormat="1"/>
    <row r="861" s="30" customFormat="1"/>
    <row r="862" s="30" customFormat="1"/>
    <row r="863" s="30" customFormat="1"/>
    <row r="864" s="30" customFormat="1"/>
    <row r="865" s="30" customFormat="1"/>
    <row r="866" s="30" customFormat="1"/>
    <row r="867" s="30" customFormat="1"/>
    <row r="868" s="30" customFormat="1"/>
    <row r="869" s="30" customFormat="1"/>
    <row r="870" s="30" customFormat="1"/>
    <row r="871" s="30" customFormat="1"/>
    <row r="872" s="30" customFormat="1"/>
    <row r="873" s="30" customFormat="1"/>
    <row r="874" s="30" customFormat="1"/>
    <row r="875" s="30" customFormat="1"/>
    <row r="876" s="30" customFormat="1"/>
    <row r="877" s="30" customFormat="1"/>
    <row r="878" s="30" customFormat="1"/>
    <row r="879" s="30" customFormat="1"/>
    <row r="880" s="30" customFormat="1"/>
    <row r="881" s="30" customFormat="1"/>
    <row r="882" s="30" customFormat="1"/>
    <row r="883" s="30" customFormat="1"/>
    <row r="884" s="30" customFormat="1"/>
    <row r="885" s="30" customFormat="1"/>
    <row r="886" s="30" customFormat="1"/>
    <row r="887" s="30" customFormat="1"/>
    <row r="888" s="30" customFormat="1"/>
    <row r="889" s="30" customFormat="1"/>
    <row r="890" s="30" customFormat="1"/>
    <row r="891" s="30" customFormat="1"/>
    <row r="892" s="30" customFormat="1"/>
    <row r="893" s="30" customFormat="1"/>
    <row r="894" s="30" customFormat="1"/>
    <row r="895" s="30" customFormat="1"/>
    <row r="896" s="30" customFormat="1"/>
    <row r="897" s="30" customFormat="1"/>
    <row r="898" s="30" customFormat="1"/>
    <row r="899" s="30" customFormat="1"/>
    <row r="900" s="30" customFormat="1"/>
    <row r="901" s="30" customFormat="1"/>
    <row r="902" s="30" customFormat="1"/>
    <row r="903" s="30" customFormat="1"/>
    <row r="904" s="30" customFormat="1"/>
    <row r="905" s="30" customFormat="1"/>
    <row r="906" s="30" customFormat="1"/>
    <row r="907" s="30" customFormat="1"/>
    <row r="908" s="30" customFormat="1"/>
    <row r="909" s="30" customFormat="1"/>
    <row r="910" s="30" customFormat="1"/>
    <row r="911" s="30" customFormat="1"/>
    <row r="912" s="30" customFormat="1"/>
    <row r="913" s="30" customFormat="1"/>
    <row r="914" s="30" customFormat="1"/>
    <row r="915" s="30" customFormat="1"/>
    <row r="916" s="30" customFormat="1"/>
    <row r="917" s="30" customFormat="1"/>
    <row r="918" s="30" customFormat="1"/>
    <row r="919" s="30" customFormat="1"/>
    <row r="920" s="30" customFormat="1"/>
    <row r="921" s="30" customFormat="1"/>
    <row r="922" s="30" customFormat="1"/>
    <row r="923" s="30" customFormat="1"/>
    <row r="924" s="30" customFormat="1"/>
    <row r="925" s="30" customFormat="1"/>
    <row r="926" s="30" customFormat="1"/>
    <row r="927" s="30" customFormat="1"/>
    <row r="928" s="30" customFormat="1"/>
    <row r="929" s="30" customFormat="1"/>
    <row r="930" s="30" customFormat="1"/>
    <row r="931" s="30" customFormat="1"/>
    <row r="932" s="30" customFormat="1"/>
    <row r="933" s="30" customFormat="1"/>
    <row r="934" s="30" customFormat="1"/>
    <row r="935" s="30" customFormat="1"/>
    <row r="936" s="30" customFormat="1"/>
    <row r="937" s="30" customFormat="1"/>
    <row r="938" s="30" customFormat="1"/>
    <row r="939" s="30" customFormat="1"/>
    <row r="940" s="30" customFormat="1"/>
    <row r="941" s="30" customFormat="1"/>
    <row r="942" s="30" customFormat="1"/>
    <row r="943" s="30" customFormat="1"/>
    <row r="944" s="30" customFormat="1"/>
    <row r="945" s="30" customFormat="1"/>
    <row r="946" s="30" customFormat="1"/>
    <row r="947" s="30" customFormat="1"/>
    <row r="948" s="30" customFormat="1"/>
    <row r="949" s="30" customFormat="1"/>
    <row r="950" s="30" customFormat="1"/>
    <row r="951" s="30" customFormat="1"/>
    <row r="952" s="30" customFormat="1"/>
    <row r="953" s="30" customFormat="1"/>
    <row r="954" s="30" customFormat="1"/>
    <row r="955" s="30" customFormat="1"/>
    <row r="956" s="30" customFormat="1"/>
    <row r="957" s="30" customFormat="1"/>
    <row r="958" s="30" customFormat="1"/>
    <row r="959" s="30" customFormat="1"/>
    <row r="960" s="30" customFormat="1"/>
    <row r="961" s="30" customFormat="1"/>
    <row r="962" s="30" customFormat="1"/>
    <row r="963" s="30" customFormat="1"/>
    <row r="964" s="30" customFormat="1"/>
    <row r="965" s="30" customFormat="1"/>
    <row r="966" s="30" customFormat="1"/>
    <row r="967" s="30" customFormat="1"/>
    <row r="968" s="30" customFormat="1"/>
    <row r="969" s="30" customFormat="1"/>
    <row r="970" s="30" customFormat="1"/>
    <row r="971" s="30" customFormat="1"/>
    <row r="972" s="30" customFormat="1"/>
    <row r="973" s="30" customFormat="1"/>
    <row r="974" s="30" customFormat="1"/>
    <row r="975" s="30" customFormat="1"/>
    <row r="976" s="30" customFormat="1"/>
    <row r="977" s="30" customFormat="1"/>
    <row r="978" s="30" customFormat="1"/>
    <row r="979" s="30" customFormat="1"/>
    <row r="980" s="30" customFormat="1"/>
    <row r="981" s="30" customFormat="1"/>
    <row r="982" s="30" customFormat="1"/>
    <row r="983" s="30" customFormat="1"/>
    <row r="984" s="30" customFormat="1"/>
    <row r="985" s="30" customFormat="1"/>
    <row r="986" s="30" customFormat="1"/>
    <row r="987" s="30" customFormat="1"/>
    <row r="988" s="30" customFormat="1"/>
    <row r="989" s="30" customFormat="1"/>
    <row r="990" s="30" customFormat="1"/>
    <row r="991" s="30" customFormat="1"/>
    <row r="992" s="30" customFormat="1"/>
    <row r="993" s="30" customFormat="1"/>
    <row r="994" s="30" customFormat="1"/>
    <row r="995" s="30" customFormat="1"/>
    <row r="996" s="30" customFormat="1"/>
    <row r="997" s="30" customFormat="1"/>
    <row r="998" s="30" customFormat="1"/>
    <row r="999" s="30" customFormat="1"/>
    <row r="1000" s="30" customFormat="1"/>
    <row r="1001" s="30" customFormat="1"/>
    <row r="1002" s="30" customFormat="1"/>
    <row r="1003" s="30" customFormat="1"/>
    <row r="1004" s="30" customFormat="1"/>
    <row r="1005" s="30" customFormat="1"/>
    <row r="1006" s="30" customFormat="1"/>
    <row r="1007" s="30" customFormat="1"/>
    <row r="1008" s="30" customFormat="1"/>
    <row r="1009" s="30" customFormat="1"/>
    <row r="1010" s="30" customFormat="1"/>
    <row r="1011" s="30" customFormat="1"/>
    <row r="1012" s="30" customFormat="1"/>
    <row r="1013" s="30" customFormat="1"/>
    <row r="1014" s="30" customFormat="1"/>
    <row r="1015" s="30" customFormat="1"/>
    <row r="1016" s="30" customFormat="1"/>
    <row r="1017" s="30" customFormat="1"/>
    <row r="1018" s="30" customFormat="1"/>
    <row r="1019" s="30" customFormat="1"/>
    <row r="1020" s="30" customFormat="1"/>
    <row r="1021" s="30" customFormat="1"/>
    <row r="1022" s="30" customFormat="1"/>
    <row r="1023" s="30" customFormat="1"/>
    <row r="1024" s="30" customFormat="1"/>
    <row r="1025" s="30" customFormat="1"/>
    <row r="1026" s="30" customFormat="1"/>
    <row r="1027" s="30" customFormat="1"/>
    <row r="1028" s="30" customFormat="1"/>
    <row r="1029" s="30" customFormat="1"/>
    <row r="1030" s="30" customFormat="1"/>
    <row r="1031" s="30" customFormat="1"/>
    <row r="1032" s="30" customFormat="1"/>
    <row r="1033" s="30" customFormat="1"/>
    <row r="1034" s="30" customFormat="1"/>
    <row r="1035" s="30" customFormat="1"/>
    <row r="1036" s="30" customFormat="1"/>
    <row r="1037" s="30" customFormat="1"/>
    <row r="1038" s="30" customFormat="1"/>
    <row r="1039" s="30" customFormat="1"/>
    <row r="1040" s="30" customFormat="1"/>
    <row r="1041" s="30" customFormat="1"/>
    <row r="1042" s="30" customFormat="1"/>
    <row r="1043" s="30" customFormat="1"/>
    <row r="1044" s="30" customFormat="1"/>
    <row r="1045" s="30" customFormat="1"/>
    <row r="1046" s="30" customFormat="1"/>
    <row r="1047" s="30" customFormat="1"/>
    <row r="1048" s="30" customFormat="1"/>
    <row r="1049" s="30" customFormat="1"/>
    <row r="1050" s="30" customFormat="1"/>
    <row r="1051" s="30" customFormat="1"/>
    <row r="1052" s="30" customFormat="1"/>
    <row r="1053" s="30" customFormat="1"/>
    <row r="1054" s="30" customFormat="1"/>
    <row r="1055" s="30" customFormat="1"/>
    <row r="1056" s="30" customFormat="1"/>
    <row r="1057" s="30" customFormat="1"/>
    <row r="1058" s="30" customFormat="1"/>
    <row r="1059" s="30" customFormat="1"/>
    <row r="1060" s="30" customFormat="1"/>
    <row r="1061" s="30" customFormat="1"/>
    <row r="1062" s="30" customFormat="1"/>
    <row r="1063" s="30" customFormat="1"/>
    <row r="1064" s="30" customFormat="1"/>
    <row r="1065" s="30" customFormat="1"/>
    <row r="1066" s="30" customFormat="1"/>
    <row r="1067" s="30" customFormat="1"/>
    <row r="1068" s="30" customFormat="1"/>
    <row r="1069" s="30" customFormat="1"/>
    <row r="1070" s="30" customFormat="1"/>
    <row r="1071" s="30" customFormat="1"/>
    <row r="1072" s="30" customFormat="1"/>
    <row r="1073" s="30" customFormat="1"/>
    <row r="1074" s="30" customFormat="1"/>
    <row r="1075" s="30" customFormat="1"/>
  </sheetData>
  <pageMargins left="0.7" right="0.7" top="0.75" bottom="0.75" header="0.3" footer="0.3"/>
  <pageSetup scale="49" orientation="landscape" horizontalDpi="0" verticalDpi="0"/>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5"/>
  </sheetPr>
  <dimension ref="B1:M13"/>
  <sheetViews>
    <sheetView showGridLines="0" workbookViewId="0">
      <selection activeCell="B2" sqref="B2"/>
    </sheetView>
  </sheetViews>
  <sheetFormatPr baseColWidth="10" defaultColWidth="8.83203125" defaultRowHeight="30" customHeight="1"/>
  <cols>
    <col min="1" max="1" width="3" customWidth="1"/>
    <col min="2" max="2" width="17.5" bestFit="1" customWidth="1"/>
    <col min="3" max="3" width="14" bestFit="1" customWidth="1"/>
    <col min="5" max="5" width="17.6640625" customWidth="1"/>
    <col min="6" max="6" width="14" customWidth="1"/>
  </cols>
  <sheetData>
    <row r="1" spans="2:13" s="1" customFormat="1" ht="40" customHeight="1" thickTop="1" thickBot="1">
      <c r="B1" s="5" t="s">
        <v>2</v>
      </c>
      <c r="C1" s="5"/>
      <c r="D1" s="5"/>
      <c r="E1" s="5"/>
      <c r="F1" s="5"/>
      <c r="G1" s="5"/>
      <c r="H1" s="5"/>
      <c r="I1" s="5"/>
      <c r="J1" s="5"/>
      <c r="K1" s="5"/>
      <c r="L1" s="5"/>
      <c r="M1" s="4" t="s">
        <v>13</v>
      </c>
    </row>
    <row r="2" spans="2:13" s="1" customFormat="1" ht="40" customHeight="1" thickTop="1">
      <c r="B2" s="6" t="s">
        <v>14</v>
      </c>
      <c r="C2"/>
      <c r="D2"/>
      <c r="E2"/>
      <c r="F2"/>
      <c r="G2"/>
      <c r="H2"/>
      <c r="I2"/>
      <c r="J2"/>
      <c r="K2"/>
      <c r="L2"/>
      <c r="M2"/>
    </row>
    <row r="3" spans="2:13" ht="30" customHeight="1">
      <c r="B3" s="2" t="s">
        <v>10</v>
      </c>
      <c r="C3" t="s">
        <v>12</v>
      </c>
    </row>
    <row r="4" spans="2:13" ht="30" customHeight="1">
      <c r="B4" s="3" t="s">
        <v>5</v>
      </c>
      <c r="C4" s="7">
        <v>150</v>
      </c>
    </row>
    <row r="5" spans="2:13" ht="30" customHeight="1">
      <c r="B5" s="3" t="s">
        <v>4</v>
      </c>
      <c r="C5" s="7">
        <v>112</v>
      </c>
    </row>
    <row r="6" spans="2:13" ht="30" customHeight="1">
      <c r="B6" s="3" t="s">
        <v>1</v>
      </c>
      <c r="C6" s="7">
        <v>425</v>
      </c>
    </row>
    <row r="7" spans="2:13" ht="30" customHeight="1">
      <c r="B7" s="3" t="s">
        <v>3</v>
      </c>
      <c r="C7" s="7">
        <v>7880</v>
      </c>
    </row>
    <row r="8" spans="2:13" ht="30" customHeight="1">
      <c r="B8" s="3" t="s">
        <v>6</v>
      </c>
      <c r="C8" s="7">
        <v>500</v>
      </c>
    </row>
    <row r="9" spans="2:13" ht="30" customHeight="1">
      <c r="B9" s="3" t="s">
        <v>0</v>
      </c>
      <c r="C9" s="7">
        <v>500</v>
      </c>
    </row>
    <row r="10" spans="2:13" ht="30" customHeight="1">
      <c r="B10" s="3" t="s">
        <v>7</v>
      </c>
      <c r="C10" s="7">
        <v>100</v>
      </c>
    </row>
    <row r="11" spans="2:13" ht="30" customHeight="1">
      <c r="B11" s="3" t="s">
        <v>8</v>
      </c>
      <c r="C11" s="7">
        <v>150</v>
      </c>
    </row>
    <row r="12" spans="2:13" ht="30" customHeight="1">
      <c r="B12" s="3" t="s">
        <v>9</v>
      </c>
      <c r="C12" s="7">
        <v>925</v>
      </c>
    </row>
    <row r="13" spans="2:13" ht="30" customHeight="1">
      <c r="B13" s="3" t="s">
        <v>11</v>
      </c>
      <c r="C13" s="7">
        <v>10742</v>
      </c>
    </row>
  </sheetData>
  <pageMargins left="0.7" right="0.7" top="0.75" bottom="0.75" header="0.3" footer="0.3"/>
  <pageSetup orientation="portrait"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79F111ED35F8CC479449609E8A0923A6" ma:contentTypeVersion="26" ma:contentTypeDescription="Create a new document." ma:contentTypeScope="" ma:versionID="ac37c1753acd5e330d2062ccec26ea66">
  <xsd:schema xmlns:xsd="http://www.w3.org/2001/XMLSchema" xmlns:xs="http://www.w3.org/2001/XMLSchema" xmlns:p="http://schemas.microsoft.com/office/2006/metadata/properties" xmlns:ns1="http://schemas.microsoft.com/sharepoint/v3" xmlns:ns2="71af3243-3dd4-4a8d-8c0d-dd76da1f02a5" xmlns:ns3="16c05727-aa75-4e4a-9b5f-8a80a1165891" xmlns:ns4="230e9df3-be65-4c73-a93b-d1236ebd677e" targetNamespace="http://schemas.microsoft.com/office/2006/metadata/properties" ma:root="true" ma:fieldsID="3b340c7101c92c5120abd06486f94548" ns1:_="" ns2:_="" ns3:_="" ns4:_="">
    <xsd:import namespace="http://schemas.microsoft.com/sharepoint/v3"/>
    <xsd:import namespace="71af3243-3dd4-4a8d-8c0d-dd76da1f02a5"/>
    <xsd:import namespace="16c05727-aa75-4e4a-9b5f-8a80a1165891"/>
    <xsd:import namespace="230e9df3-be65-4c73-a93b-d1236ebd677e"/>
    <xsd:element name="properties">
      <xsd:complexType>
        <xsd:sequence>
          <xsd:element name="documentManagement">
            <xsd:complexType>
              <xsd:all>
                <xsd:element ref="ns2:Status" minOccurs="0"/>
                <xsd:element ref="ns2:Image" minOccurs="0"/>
                <xsd:element ref="ns2:MediaServiceMetadata" minOccurs="0"/>
                <xsd:element ref="ns2:MediaServiceFastMetadata" minOccurs="0"/>
                <xsd:element ref="ns2:MediaServiceOCR" minOccurs="0"/>
                <xsd:element ref="ns2:MediaServiceAutoTags" minOccurs="0"/>
                <xsd:element ref="ns2:MediaServiceEventHashCode" minOccurs="0"/>
                <xsd:element ref="ns2:MediaServiceGenerationTime" minOccurs="0"/>
                <xsd:element ref="ns3:SharedWithUsers" minOccurs="0"/>
                <xsd:element ref="ns3:SharedWithDetails" minOccurs="0"/>
                <xsd:element ref="ns2:MediaServiceAutoKeyPoints" minOccurs="0"/>
                <xsd:element ref="ns2:MediaServiceKeyPoints" minOccurs="0"/>
                <xsd:element ref="ns2:MediaServiceDateTaken" minOccurs="0"/>
                <xsd:element ref="ns1:_ip_UnifiedCompliancePolicyProperties" minOccurs="0"/>
                <xsd:element ref="ns1:_ip_UnifiedCompliancePolicyUIAction" minOccurs="0"/>
                <xsd:element ref="ns4:TaxCatchAll" minOccurs="0"/>
                <xsd:element ref="ns2:ImageTagsTaxHTField" minOccurs="0"/>
                <xsd:element ref="ns2:MediaServiceLocation" minOccurs="0"/>
                <xsd:element ref="ns2:MediaLengthInSeconds" minOccurs="0"/>
                <xsd:element ref="ns2:Background" minOccurs="0"/>
                <xsd:element ref="ns2:MediaServiceSearchProperties" minOccurs="0"/>
                <xsd:element ref="ns2:MediaServiceDoc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ma:readOnly="false">
      <xsd:simpleType>
        <xsd:restriction base="dms:Note"/>
      </xsd:simpleType>
    </xsd:element>
    <xsd:element name="_ip_UnifiedCompliancePolicyUIAction" ma:index="21" nillable="true" ma:displayName="Unified Compliance Policy UI Action" ma:hidden="true" ma:internalName="_ip_UnifiedCompliancePolicyUIAction" ma:readOnly="fals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1af3243-3dd4-4a8d-8c0d-dd76da1f02a5" elementFormDefault="qualified">
    <xsd:import namespace="http://schemas.microsoft.com/office/2006/documentManagement/types"/>
    <xsd:import namespace="http://schemas.microsoft.com/office/infopath/2007/PartnerControls"/>
    <xsd:element name="Status" ma:index="2" nillable="true" ma:displayName="Status" ma:default="Not started" ma:format="Dropdown" ma:internalName="Status" ma:readOnly="false">
      <xsd:simpleType>
        <xsd:restriction base="dms:Choice">
          <xsd:enumeration value="Not started"/>
          <xsd:enumeration value="In Progress"/>
          <xsd:enumeration value="Completed"/>
        </xsd:restriction>
      </xsd:simpleType>
    </xsd:element>
    <xsd:element name="Image" ma:index="3" nillable="true" ma:displayName="Image" ma:format="Image" ma:internalName="Image"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MediaServiceOCR" ma:hidden="true" ma:internalName="MediaServiceOCR" ma:readOnly="true">
      <xsd:simpleType>
        <xsd:restriction base="dms:Note"/>
      </xsd:simpleType>
    </xsd:element>
    <xsd:element name="MediaServiceAutoTags" ma:index="11" nillable="true" ma:displayName="MediaServiceAutoTags" ma:hidden="true" ma:internalName="MediaServiceAutoTags"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hidden="true" ma:internalName="MediaServiceKeyPoints" ma:readOnly="false">
      <xsd:simpleType>
        <xsd:restriction base="dms:Note"/>
      </xsd:simpleType>
    </xsd:element>
    <xsd:element name="MediaServiceDateTaken" ma:index="18" nillable="true" ma:displayName="MediaServiceDateTaken" ma:hidden="true" ma:internalName="MediaServiceDateTaken" ma:readOnly="true">
      <xsd:simpleType>
        <xsd:restriction base="dms:Text"/>
      </xsd:simpleType>
    </xsd:element>
    <xsd:element name="ImageTagsTaxHTField" ma:index="25" nillable="true" ma:taxonomy="true" ma:internalName="ImageTagsTaxHTField" ma:taxonomyFieldName="MediaServiceImageTags" ma:displayName="Image Tags" ma:readOnly="false" ma:fieldId="{5cf76f15-5ced-4ddc-b409-7134ff3c332f}" ma:taxonomyMulti="true" ma:sspId="e385fb40-52d4-4fae-9c5b-3e8ff8a5878e" ma:termSetId="09814cd3-568e-fe90-9814-8d621ff8fb84" ma:anchorId="fba54fb3-c3e1-fe81-a776-ca4b69148c4d" ma:open="true" ma:isKeyword="false">
      <xsd:complexType>
        <xsd:sequence>
          <xsd:element ref="pc:Terms" minOccurs="0" maxOccurs="1"/>
        </xsd:sequence>
      </xsd:complexType>
    </xsd:element>
    <xsd:element name="MediaServiceLocation" ma:index="26" nillable="true" ma:displayName="Location" ma:hidden="true" ma:internalName="MediaServiceLocation" ma:readOnly="true">
      <xsd:simpleType>
        <xsd:restriction base="dms:Text"/>
      </xsd:simpleType>
    </xsd:element>
    <xsd:element name="MediaLengthInSeconds" ma:index="27" nillable="true" ma:displayName="MediaLengthInSeconds" ma:hidden="true" ma:internalName="MediaLengthInSeconds" ma:readOnly="true">
      <xsd:simpleType>
        <xsd:restriction base="dms:Unknown"/>
      </xsd:simpleType>
    </xsd:element>
    <xsd:element name="Background" ma:index="28" nillable="true" ma:displayName="Background" ma:default="0" ma:format="Dropdown" ma:internalName="Background">
      <xsd:simpleType>
        <xsd:restriction base="dms:Boolean"/>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MediaServiceDocTags" ma:index="30" nillable="true" ma:displayName="MediaServiceDocTags" ma:hidden="true" ma:internalName="MediaServiceDocTag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6c05727-aa75-4e4a-9b5f-8a80a1165891" elementFormDefault="qualified">
    <xsd:import namespace="http://schemas.microsoft.com/office/2006/documentManagement/types"/>
    <xsd:import namespace="http://schemas.microsoft.com/office/infopath/2007/PartnerControls"/>
    <xsd:element name="SharedWithUsers" ma:index="14"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hidden="true" ma:internalName="SharedWithDetail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30e9df3-be65-4c73-a93b-d1236ebd677e"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3f6bfcbc-3db3-4ae6-bd76-326f0798ad28}" ma:internalName="TaxCatchAll" ma:readOnly="false" ma:showField="CatchAllData" ma:web="16c05727-aa75-4e4a-9b5f-8a80a116589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Image xmlns="71af3243-3dd4-4a8d-8c0d-dd76da1f02a5">
      <Url xsi:nil="true"/>
      <Description xsi:nil="true"/>
    </Image>
    <Status xmlns="71af3243-3dd4-4a8d-8c0d-dd76da1f02a5">Not started</Status>
    <Background xmlns="71af3243-3dd4-4a8d-8c0d-dd76da1f02a5">false</Background>
    <_ip_UnifiedCompliancePolicyProperties xmlns="http://schemas.microsoft.com/sharepoint/v3" xsi:nil="true"/>
    <ImageTagsTaxHTField xmlns="71af3243-3dd4-4a8d-8c0d-dd76da1f02a5">
      <Terms xmlns="http://schemas.microsoft.com/office/infopath/2007/PartnerControls"/>
    </ImageTagsTaxHTField>
    <TaxCatchAll xmlns="230e9df3-be65-4c73-a93b-d1236ebd677e" xsi:nil="true"/>
    <MediaServiceKeyPoints xmlns="71af3243-3dd4-4a8d-8c0d-dd76da1f02a5" xsi:nil="true"/>
  </documentManagement>
</p:properties>
</file>

<file path=customXml/itemProps1.xml><?xml version="1.0" encoding="utf-8"?>
<ds:datastoreItem xmlns:ds="http://schemas.openxmlformats.org/officeDocument/2006/customXml" ds:itemID="{38C5AFBB-3F0E-42C5-BB84-1BA465E9259C}">
  <ds:schemaRefs>
    <ds:schemaRef ds:uri="http://schemas.microsoft.com/sharepoint/v3/contenttype/forms"/>
  </ds:schemaRefs>
</ds:datastoreItem>
</file>

<file path=customXml/itemProps2.xml><?xml version="1.0" encoding="utf-8"?>
<ds:datastoreItem xmlns:ds="http://schemas.openxmlformats.org/officeDocument/2006/customXml" ds:itemID="{D626326F-7201-46FE-B2E2-CBF5425D3B3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1af3243-3dd4-4a8d-8c0d-dd76da1f02a5"/>
    <ds:schemaRef ds:uri="16c05727-aa75-4e4a-9b5f-8a80a1165891"/>
    <ds:schemaRef ds:uri="230e9df3-be65-4c73-a93b-d1236ebd677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F20FEF7-A676-468F-B036-4D7074BE437A}">
  <ds:schemaRefs>
    <ds:schemaRef ds:uri="http://schemas.microsoft.com/office/2006/metadata/properties"/>
    <ds:schemaRef ds:uri="http://schemas.microsoft.com/office/infopath/2007/PartnerControls"/>
    <ds:schemaRef ds:uri="http://schemas.microsoft.com/sharepoint/v3"/>
    <ds:schemaRef ds:uri="71af3243-3dd4-4a8d-8c0d-dd76da1f02a5"/>
    <ds:schemaRef ds:uri="230e9df3-be65-4c73-a93b-d1236ebd677e"/>
  </ds:schemaRefs>
</ds:datastoreItem>
</file>

<file path=docMetadata/LabelInfo.xml><?xml version="1.0" encoding="utf-8"?>
<clbl:labelList xmlns:clbl="http://schemas.microsoft.com/office/2020/mipLabelMetadata"/>
</file>

<file path=docProps/app.xml><?xml version="1.0" encoding="utf-8"?>
<Properties xmlns="http://schemas.openxmlformats.org/officeDocument/2006/extended-properties" xmlns:vt="http://schemas.openxmlformats.org/officeDocument/2006/docPropsVTypes">
  <Template>TM03428919</Template>
  <Application>Microsoft Macintosh Excel</Application>
  <DocSecurity>0</DocSecurity>
  <ScaleCrop>false</ScaleCrop>
  <HeadingPairs>
    <vt:vector size="2" baseType="variant">
      <vt:variant>
        <vt:lpstr>Worksheets</vt:lpstr>
      </vt:variant>
      <vt:variant>
        <vt:i4>9</vt:i4>
      </vt:variant>
    </vt:vector>
  </HeadingPairs>
  <TitlesOfParts>
    <vt:vector size="9" baseType="lpstr">
      <vt:lpstr>26 Balanced Scorecard </vt:lpstr>
      <vt:lpstr>25 Balanced Scorecard</vt:lpstr>
      <vt:lpstr>Membership</vt:lpstr>
      <vt:lpstr>Meetings</vt:lpstr>
      <vt:lpstr>Revenue</vt:lpstr>
      <vt:lpstr>Website Statistics</vt:lpstr>
      <vt:lpstr>Emails</vt:lpstr>
      <vt:lpstr>Social Media</vt:lpstr>
      <vt:lpstr>Category PivotTable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2022-11-10T06:12:14Z</dcterms:created>
  <dcterms:modified xsi:type="dcterms:W3CDTF">2026-07-02T22:45:55Z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0x01010079F111ED35F8CC479449609E8A0923A6</vt:lpwstr>
  </property>
</Properties>
</file>