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ЭтаКнига"/>
  <mc:AlternateContent xmlns:mc="http://schemas.openxmlformats.org/markup-compatibility/2006">
    <mc:Choice Requires="x15">
      <x15ac:absPath xmlns:x15ac="http://schemas.microsoft.com/office/spreadsheetml/2010/11/ac" url="C:\ZELMANOV\__Sentrum_ORDERS\2026\2026_OrderFORM\2026-01_RU_Exile\"/>
    </mc:Choice>
  </mc:AlternateContent>
  <xr:revisionPtr revIDLastSave="0" documentId="8_{130F00E6-070D-4391-B182-F73F009D48D1}" xr6:coauthVersionLast="47" xr6:coauthVersionMax="47" xr10:uidLastSave="{00000000-0000-0000-0000-000000000000}"/>
  <bookViews>
    <workbookView xWindow="-108" yWindow="-108" windowWidth="23256" windowHeight="12456" xr2:uid="{00000000-000D-0000-FFFF-FFFF00000000}"/>
  </bookViews>
  <sheets>
    <sheet name="Order Form RU Jan 2026" sheetId="1" r:id="rId1"/>
  </sheets>
  <definedNames>
    <definedName name="_xlnm._FilterDatabase" localSheetId="0" hidden="1">'Order Form RU Jan 2026'!$A$9:$AL$112</definedName>
    <definedName name="Discount">'Order Form RU Jan 2026'!$M$7</definedName>
    <definedName name="EUR">'Order Form RU Jan 2026'!#REF!</definedName>
    <definedName name="EURO">'Order Form RU Jan 2026'!$K$2</definedName>
    <definedName name="GE">'Order Form RU Jan 2026'!#REF!</definedName>
    <definedName name="Q_1">'Order Form RU Jan 2026'!$R$10</definedName>
    <definedName name="Q_2">'Order Form RU Jan 2026'!$R$58</definedName>
    <definedName name="Q_3">'Order Form RU Jan 2026'!$R$85</definedName>
    <definedName name="Q_All">'Order Form RU Jan 2026'!$Q$112</definedName>
    <definedName name="RU">'Order Form RU Jan 2026'!#REF!</definedName>
    <definedName name="RUR">'Order Form RU Jan 2026'!#REF!</definedName>
    <definedName name="S_1">'Order Form RU Jan 2026'!$S$10</definedName>
    <definedName name="S_2">'Order Form RU Jan 2026'!$S$58</definedName>
    <definedName name="S_3">'Order Form RU Jan 2026'!$S$85</definedName>
    <definedName name="S_All">'Order Form RU Jan 2026'!$R$112</definedName>
    <definedName name="US">'Order Form RU Jan 2026'!#REF!</definedName>
    <definedName name="USD">'Order Form RU Jan 2026'!#REF!</definedName>
    <definedName name="_xlnm.Print_Titles" localSheetId="0">'Order Form RU Jan 2026'!$9:$9</definedName>
    <definedName name="_xlnm.Print_Area" localSheetId="0">'Order Form RU Jan 2026'!$A$1:$V$112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55" i="1" l="1"/>
  <c r="S55" i="1"/>
  <c r="Q55" i="1"/>
  <c r="C55" i="1"/>
  <c r="T11" i="1"/>
  <c r="S11" i="1"/>
  <c r="Q11" i="1"/>
  <c r="C11"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C54" i="1"/>
  <c r="C53" i="1"/>
  <c r="C52" i="1"/>
  <c r="C51" i="1"/>
  <c r="C50" i="1"/>
  <c r="C49" i="1"/>
  <c r="C48" i="1"/>
  <c r="C47" i="1"/>
  <c r="C46" i="1"/>
  <c r="C45" i="1"/>
  <c r="C44" i="1"/>
  <c r="C43" i="1"/>
  <c r="C42" i="1"/>
  <c r="C41" i="1"/>
  <c r="C40" i="1"/>
  <c r="C38" i="1"/>
  <c r="C37" i="1"/>
  <c r="C36" i="1"/>
  <c r="C35" i="1"/>
  <c r="C34" i="1"/>
  <c r="C33" i="1"/>
  <c r="C32" i="1"/>
  <c r="C31" i="1"/>
  <c r="C30" i="1"/>
  <c r="C29" i="1"/>
  <c r="C28" i="1"/>
  <c r="C27" i="1"/>
  <c r="C26" i="1"/>
  <c r="C25" i="1"/>
  <c r="C24" i="1"/>
  <c r="C23" i="1"/>
  <c r="C22" i="1"/>
  <c r="C21" i="1"/>
  <c r="C20" i="1"/>
  <c r="C19" i="1"/>
  <c r="C18" i="1"/>
  <c r="C17" i="1"/>
  <c r="C16" i="1"/>
  <c r="C15" i="1"/>
  <c r="C14" i="1"/>
  <c r="C13" i="1"/>
  <c r="C12" i="1"/>
  <c r="T82" i="1"/>
  <c r="S82" i="1"/>
  <c r="Q82" i="1"/>
  <c r="C82" i="1"/>
  <c r="T59" i="1"/>
  <c r="S59" i="1"/>
  <c r="Q59" i="1"/>
  <c r="C59" i="1"/>
  <c r="T81" i="1"/>
  <c r="S81" i="1"/>
  <c r="Q81" i="1"/>
  <c r="T80" i="1"/>
  <c r="S80" i="1"/>
  <c r="Q80" i="1"/>
  <c r="T79" i="1"/>
  <c r="S79" i="1"/>
  <c r="Q79" i="1"/>
  <c r="T78" i="1"/>
  <c r="S78" i="1"/>
  <c r="Q78" i="1"/>
  <c r="T77" i="1"/>
  <c r="S77" i="1"/>
  <c r="Q77" i="1"/>
  <c r="T39" i="1"/>
  <c r="S39" i="1"/>
  <c r="Q39"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C81" i="1"/>
  <c r="C80" i="1"/>
  <c r="C79" i="1"/>
  <c r="C78" i="1"/>
  <c r="C77" i="1"/>
  <c r="C39" i="1"/>
  <c r="C76" i="1"/>
  <c r="C75" i="1"/>
  <c r="C74" i="1"/>
  <c r="C73" i="1"/>
  <c r="C72" i="1"/>
  <c r="C71" i="1"/>
  <c r="C70" i="1"/>
  <c r="C69" i="1"/>
  <c r="C68" i="1"/>
  <c r="C67" i="1"/>
  <c r="C66" i="1"/>
  <c r="C65" i="1"/>
  <c r="C64" i="1"/>
  <c r="C63" i="1"/>
  <c r="C62" i="1"/>
  <c r="C61" i="1"/>
  <c r="C60" i="1"/>
  <c r="T110" i="1"/>
  <c r="S110" i="1"/>
  <c r="Q110" i="1"/>
  <c r="C110" i="1"/>
  <c r="T86" i="1"/>
  <c r="S86" i="1"/>
  <c r="Q86" i="1"/>
  <c r="C86"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C109" i="1"/>
  <c r="C108" i="1"/>
  <c r="C107" i="1"/>
  <c r="C106" i="1"/>
  <c r="C105" i="1"/>
  <c r="C104" i="1"/>
  <c r="C103" i="1"/>
  <c r="C102" i="1"/>
  <c r="C101" i="1"/>
  <c r="C100" i="1"/>
  <c r="C99" i="1"/>
  <c r="C98" i="1"/>
  <c r="C97" i="1"/>
  <c r="C96" i="1"/>
  <c r="C95" i="1"/>
  <c r="C94" i="1"/>
  <c r="C93" i="1"/>
  <c r="C92" i="1"/>
  <c r="C91" i="1"/>
  <c r="C90" i="1"/>
  <c r="C89" i="1"/>
  <c r="C88" i="1"/>
  <c r="C87" i="1"/>
  <c r="Q84" i="1" l="1"/>
  <c r="Q57" i="1"/>
  <c r="P8" i="1"/>
  <c r="Q9" i="1" l="1"/>
  <c r="D112" i="1" l="1"/>
  <c r="P6" i="1" l="1"/>
  <c r="P7" i="1" l="1"/>
  <c r="P112" i="1" l="1"/>
  <c r="S10" i="1" l="1"/>
  <c r="R85" i="1" l="1"/>
  <c r="R10" i="1"/>
  <c r="R6" i="1" s="1"/>
  <c r="R8" i="1" l="1"/>
  <c r="S85" i="1"/>
  <c r="S6" i="1"/>
  <c r="S8" i="1" l="1"/>
  <c r="S58" i="1"/>
  <c r="S7" i="1" s="1"/>
  <c r="R58" i="1"/>
  <c r="R7" i="1" s="1"/>
  <c r="R112" i="1" s="1"/>
  <c r="S1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57"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84"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<sst xmlns="http://schemas.openxmlformats.org/spreadsheetml/2006/main" count="2140" uniqueCount="1058">
  <si>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</si>
  <si>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</si>
  <si>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</si>
  <si>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</si>
  <si>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</si>
  <si>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</si>
  <si>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</si>
  <si>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</si>
  <si>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</si>
  <si>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</si>
  <si>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</si>
  <si>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</si>
  <si>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</si>
  <si>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</si>
  <si>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</si>
  <si>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</si>
  <si>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</si>
  <si>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</si>
  <si>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</si>
  <si>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</si>
  <si>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</si>
  <si>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</si>
  <si>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</si>
  <si>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Web: https://sentrumbookstore.com</t>
  </si>
  <si>
    <t>e-mail: ira@sentrummarketing.com</t>
  </si>
  <si>
    <t>F/ NF</t>
  </si>
  <si>
    <t>ISBN</t>
  </si>
  <si>
    <t>Author (transliteration)</t>
  </si>
  <si>
    <t>NF</t>
  </si>
  <si>
    <t>Children's Books</t>
  </si>
  <si>
    <t>hardcover</t>
  </si>
  <si>
    <t>Biographies, Memoirs</t>
  </si>
  <si>
    <t>PO Number</t>
  </si>
  <si>
    <t>MSRP</t>
  </si>
  <si>
    <t>Your Library</t>
  </si>
  <si>
    <t>e-mail: elena@sentrummarketing.com</t>
  </si>
  <si>
    <t>titles</t>
  </si>
  <si>
    <t>Cover</t>
  </si>
  <si>
    <t>Weight</t>
  </si>
  <si>
    <t>OCLC</t>
  </si>
  <si>
    <t>Title (transliteration)</t>
  </si>
  <si>
    <t>Description (transliteration)</t>
  </si>
  <si>
    <t>Publisher  (transliteration)</t>
  </si>
  <si>
    <t>Teens Books (10-16 years)</t>
  </si>
  <si>
    <t>NONFICT</t>
  </si>
  <si>
    <t>FICT</t>
  </si>
  <si>
    <t>KIDS</t>
  </si>
  <si>
    <t>Tags</t>
  </si>
  <si>
    <t>Age_level_ru</t>
  </si>
  <si>
    <t>Age_Level_EN</t>
  </si>
  <si>
    <t>Your Order Quantity</t>
  </si>
  <si>
    <t>Kids Books (3-10 years)</t>
  </si>
  <si>
    <r>
      <rPr>
        <b/>
        <sz val="28"/>
        <rFont val="Arial Narrow"/>
        <family val="2"/>
        <charset val="204"/>
      </rPr>
      <t>SentrumBookStore</t>
    </r>
    <r>
      <rPr>
        <b/>
        <i/>
        <sz val="20"/>
        <rFont val="CG Times"/>
        <family val="1"/>
      </rPr>
      <t xml:space="preserve">
</t>
    </r>
    <r>
      <rPr>
        <b/>
        <sz val="14"/>
        <rFont val="Arial Narrow"/>
        <family val="2"/>
        <charset val="204"/>
      </rPr>
      <t>45 Union St., Boston, MA 02135 Tel.: 617-770-3690</t>
    </r>
  </si>
  <si>
    <t>Science Fiction, Fantasy</t>
  </si>
  <si>
    <t>Baby Books (0-3 years)</t>
  </si>
  <si>
    <t>Бурак, Елена</t>
  </si>
  <si>
    <t>Лаппывверх</t>
  </si>
  <si>
    <t>0+ История о том, как полезно порой посмотреть на привычные вещи другими глазами. Познаём окружающий мир вместе с летучей мышью по имени Лапывверх. Малышам про летучую мышку с иллюстрациями, где нужно эту мышку искать и угадывать, книгу нужно крутить туда-сюда, а текст в книге рифмованный.</t>
  </si>
  <si>
    <t>Sandermoen</t>
  </si>
  <si>
    <t>Burak, Elena</t>
  </si>
  <si>
    <t>Lap up</t>
  </si>
  <si>
    <t>0+ A story about how useful it is sometimes to look at familiar things with different eyes. Let's explore the world around us with a bat named Lapyverh. Kids will learn about a bat with illustrations, where to look for and guess this mouse, the book needs to be turned back and forth, and the text in the book is rhymed.</t>
  </si>
  <si>
    <t>http://sentrumbookstore.com/upload/iblock/284/0le78gvajyi51nlsq8j7lm8s2o4e911s/9783039740147.jpg</t>
  </si>
  <si>
    <t>978-3-03974-014-7</t>
  </si>
  <si>
    <t>Lappyvverkh</t>
  </si>
  <si>
    <t>0+ Istoriia o tom, kak polezno poroĭ posmotretʹ na privychnye veshchi drugimi glazami. Poznaëm okruzhaiushchiĭ mir vmeste s letucheĭ myshʹiu po imeni Lapyvverkh. Malysham pro letuchuiu myshku s illiustratsiiami, gde nuzhno ėtu myshku iskatʹ i ugadyvatʹ, knigu nuzhno krutitʹ tuda-siuda, a tekst v knige rifmovannyĭ.</t>
  </si>
  <si>
    <t>Russian</t>
  </si>
  <si>
    <t>book</t>
  </si>
  <si>
    <t>0-3</t>
  </si>
  <si>
    <t>Куда торопятся мишки? Where are the bears ruching off to?</t>
  </si>
  <si>
    <t>билингва, синхронный текст англо-русский. Путешествие начинается! Усаживайся поудобней и наслаждайся поездкой, ведь на пути можно увидеть так много всего интересного! А заодно узнать, ради чего мишки отправились в путь.</t>
  </si>
  <si>
    <t xml:space="preserve">Where are the bears in a hurry? Where are the bears ruching off to? </t>
  </si>
  <si>
    <t>bilingual, simultaneous English-Russian text. The journey begins! Sit back and enjoy the ride, because there are so many interesting things to see along the way! And at the same time, find out why the bears set out on their journey.</t>
  </si>
  <si>
    <t>http://sentrumbookstore.com/upload/iblock/0c3/p71xs5cf4sirw1qk846bjiy3sjeyu0yk/9783039740154.jpg</t>
  </si>
  <si>
    <t>978-3-03974-015-4</t>
  </si>
  <si>
    <t xml:space="preserve">Kuda toropiatsia mishki? Where are the bears ruching off to? </t>
  </si>
  <si>
    <t>bilingva, sinkhronnyĭ tekst anglo-russkiĭ. Puteshestvie nachinaetsia! Usazhivaĭsia poudobneĭ i naslazhdaĭsia poezdkoĭ, vedʹ na puti mozhno uvidetʹ tak mnogo vsego interesnogo! A zaodno uznatʹ, radi chego mishki otpravilisʹ v putʹ.</t>
  </si>
  <si>
    <t>Зеленская, Александра</t>
  </si>
  <si>
    <t>Звериный калейдоскоп. Animal Kaleidoscope</t>
  </si>
  <si>
    <t>билингва, синхронный текст англо-русский. 5+ Двуязычная книга для детей, 25 стихов-загадок о животных, описывающих их реальные повадки Языки: англ. и рус. параллельно Автор эмигрировала в Швецию, потом в Швейцарию.</t>
  </si>
  <si>
    <t>Zelenskaya, Alexandra</t>
  </si>
  <si>
    <t>An animal kaleidoscope. Animal Kaleidoscope</t>
  </si>
  <si>
    <t>bilingual, simultaneous English-Russian text. 5+ Bilingual book for children, 25 riddle poems about animals describing their real habits Languages: English and Russian. in parallel, the author emigrated to Sweden, then to Switzerland.</t>
  </si>
  <si>
    <t>http://sentrumbookstore.com/upload/iblock/b94/x8vtjd64ldqmcanongfye0xq9rpmwdp1/9783907131626.jpg</t>
  </si>
  <si>
    <t>978-3-907131-62-6</t>
  </si>
  <si>
    <t>Zelenskaia, Aleksandra</t>
  </si>
  <si>
    <t>Zverinyĭ kaleĭdoskop. Animal Kaleidoscope</t>
  </si>
  <si>
    <t>bilingva, sinkhronnyĭ tekst anglo-russkiĭ. 5+ Dvuiazychnaia kniga dlia deteĭ, 25 stikhov-zagadok o zhivotnykh, opisyvaiushchikh ikh realʹnye povadki IAzyki: angl. i rus. parallelʹno Avtor ėmigrirovala v Shvetsiiu, potom v Shveĭtsariiu.</t>
  </si>
  <si>
    <t>Перлова, Евгения</t>
  </si>
  <si>
    <t>Что рисует карандаш. Que dessine le crayon</t>
  </si>
  <si>
    <t>билингва, синхронный текст/перевертыш 4 языка. 0+ Книга-перевертыш на 4-х языках: русский и французский, английский и немецкий</t>
  </si>
  <si>
    <t>Perlova, Evgeniya</t>
  </si>
  <si>
    <t>What a pencil draws. Que dessine le crayon</t>
  </si>
  <si>
    <t>bilingual, synchronous text/flip 4 languages. 0+ Flip book in 4 languages: Russian and French, English and German</t>
  </si>
  <si>
    <t>http://sentrumbookstore.com/upload/iblock/5af/uniyh08jlknodmgik1xsdlpwrohwmty9/9783039740161.jpg</t>
  </si>
  <si>
    <t>978-3-03974-016-1</t>
  </si>
  <si>
    <t>Perlova, Evgeniia</t>
  </si>
  <si>
    <t>Chto risuet karandash. Que dessine le crayon</t>
  </si>
  <si>
    <t>bilingva, sinkhronnyĭ tekst/perevertysh 4 iazyka. 0+ Kniga-perevertysh na 4-kh iazykakh: russkiĭ i frantsuzskiĭ, angliĭskiĭ i nemetskiĭ</t>
  </si>
  <si>
    <t>Алымова, Ирина</t>
  </si>
  <si>
    <t>Инопланетики</t>
  </si>
  <si>
    <t>6+ Для взрослых жители неизведанных планет – инопланетяне. Ну а для детей – инопланетики! А какие они? Похожие на нас, землян, или совсем не похожие? Какие у них дома? А внешность? У них есть папа и мама? А что они едят? Им нужно спать? Ходить в школу? Кто такая колокольчиковая девочка? Что такое копилка для летнего дождя и котожама? Межпанетное рисование, дом с пушистым хвостом? Совершив дальнее путушествие, мы... ближе познакомимся со своим прекрасным земным сердцем. Представьте: прямо сейчас, в одной чудесной галактике...</t>
  </si>
  <si>
    <t>Alymova, Irina</t>
  </si>
  <si>
    <t>The aliens</t>
  </si>
  <si>
    <t>6+ For adults, the inhabitants of unknown planets are aliens. Well, for children – aliens! What are they like? Are they similar to us Earthlings, or not at all similar? What kind of houses do they have? And the appearance? Do they have a dad and a mom? And what do they eat? Do they need to sleep? Go to school? Who is the bell girl? What is a piggy bank for summer rain and snow? Interstitial painting, a house with a fluffy tail? Having made a long journey, we... Let's get to know our beautiful earthly heart better. Imagine: right now, in a wonderful galaxy...</t>
  </si>
  <si>
    <t>http://sentrumbookstore.com/upload/iblock/ba8/f285uxhq15w2y6gun0rufoayfuc9ck1j/9783039740499.jpg</t>
  </si>
  <si>
    <t>978-3-03974-049-9</t>
  </si>
  <si>
    <t>Inoplanetiki</t>
  </si>
  <si>
    <t>6+ Dlia vzroslykh zhiteli neizvedannykh planet – inoplanetiane. Nu a dlia deteĭ – inoplanetiki! A kakie oni? Pokhozhie na nas, zemlian, ili sovsem ne pokhozhie? Kakie u nikh doma? A vneshnostʹ? U nikh estʹ papa i mama? A chto oni ediat? Im nuzhno spatʹ? Khoditʹ v shkolu? Kto takaia kolokolʹchikovaia devochka? Chto takoe kopilka dlia letnego dozhdia i kotozhama? Mezhpanetnoe risovanie, dom s pushistym khvostom? Sovershiv dalʹnee putushestvie, my... blizhe poznakomimsia so svoim prekrasnym zemnym serdtsem. Predstavʹte: priamo seĭchas, v odnoĭ chudesnoĭ galaktike...</t>
  </si>
  <si>
    <t>6-10</t>
  </si>
  <si>
    <t>Асеева, Ирина</t>
  </si>
  <si>
    <t>Пряник с трещинкой. The Cracked Gingerbread</t>
  </si>
  <si>
    <t>билингва, перевертыш: англо-русский. 0+ Книга-перевертыш на двух языках</t>
  </si>
  <si>
    <t>Aseeva, Irina</t>
  </si>
  <si>
    <t>A gingerbread with a crack. The Cracked Gingerbread</t>
  </si>
  <si>
    <t>Bilingual, shifter: English-Russian. 0+ Flip book in two languages</t>
  </si>
  <si>
    <t>http://sentrumbookstore.com/upload/iblock/d1f/99a6oszwvfleeh83a1sjtf2g2wuj0tcd/9783039740185.jpg</t>
  </si>
  <si>
    <t>978-3-03974-018-5</t>
  </si>
  <si>
    <t>Prianik s treshchinkoĭ. The Cracked Gingerbread</t>
  </si>
  <si>
    <t>bilingva, perevertysh: anglo-russkiĭ. 0+ Kniga-perevertysh na dvukh iazykakh</t>
  </si>
  <si>
    <t>3-10</t>
  </si>
  <si>
    <t>Варламова, Татьяна</t>
  </si>
  <si>
    <t>Сказка про озорную Жанетту и этикет</t>
  </si>
  <si>
    <t>0+ Сказка в стихах для детей дошкольного и младшего школьного возраста</t>
  </si>
  <si>
    <t>Varlamova, Tatiana</t>
  </si>
  <si>
    <t>The tale of naughty Jeanette and etiquette</t>
  </si>
  <si>
    <t>0+ A fairy tale in verse for preschool and primary school age children</t>
  </si>
  <si>
    <t>http://sentrumbookstore.com/upload/iblock/f3f/hftrcrytg60qo7jwwhnmim228asko4yy/9783039740031.jpg</t>
  </si>
  <si>
    <t>978-3-03974-003-1</t>
  </si>
  <si>
    <t>Varlamova, Tatʹiana</t>
  </si>
  <si>
    <t>Skazka pro ozornuiu Zhanettu i ėtiket</t>
  </si>
  <si>
    <t>0+ Skazka v stikhakh dlia deteĭ doshkolʹnogo i mladshego shkolʹnogo vozrasta</t>
  </si>
  <si>
    <t>3-6</t>
  </si>
  <si>
    <t>Васягина, Веста</t>
  </si>
  <si>
    <t>Моряк Бряк</t>
  </si>
  <si>
    <t>6+ Истории о моряке Бряке и его дружбе с морем</t>
  </si>
  <si>
    <t>Vasyagina, Vesta</t>
  </si>
  <si>
    <t>Sailor Blink</t>
  </si>
  <si>
    <t>6+ Stories about the sailor Bryak and his friendship with the sea</t>
  </si>
  <si>
    <t>http://sentrumbookstore.com/upload/iblock/df5/t4jtzhjyb0wne8zcw9j6wht2u10cefh5/9783907131978.jpg</t>
  </si>
  <si>
    <t>978-3-907131-97-8</t>
  </si>
  <si>
    <t>Vasiagina, Vesta</t>
  </si>
  <si>
    <t>Moriak Briak</t>
  </si>
  <si>
    <t>6+ Istorii o moriake Briake i ego druzhbe s morem</t>
  </si>
  <si>
    <t>Волкова, Светлана</t>
  </si>
  <si>
    <t>Убегучая девочка</t>
  </si>
  <si>
    <t>лауреат премии Ф.Искандера. 6+ Книга, написанная с юмором и доброй иронией, вернёт читателей в беззаботный солнечный мир детства, где всё подчинено твоей фантазии, где даже если ты убежал — тебя непременно найдут. Потому что к детству надо относиться самым серьёзным образом. Так считает Юлия Мартыновна.</t>
  </si>
  <si>
    <t>Volkova, Svetlana</t>
  </si>
  <si>
    <t>The runaway girl</t>
  </si>
  <si>
    <t>Prize winner F.Iskander. 6+ The book, written with humor and kind irony, will return readers to the carefree sunny world of childhood, where everything is subordinated to your imagination, where even if you run away, you will certainly be found. Because childhood should be treated in the most serious way. That's what Yulia Martinovna thinks.</t>
  </si>
  <si>
    <t>http://sentrumbookstore.com/upload/iblock/2a7/zy8qwnal4fcpvlm9s0453mwdwrff3aro/9783039740123.jpg</t>
  </si>
  <si>
    <t>978-3-03974-012-3</t>
  </si>
  <si>
    <t>Ubeguchaia devochka</t>
  </si>
  <si>
    <t>laureat premii F.Iskandera. 6+ Kniga, napisannaia s iumorom i dobroĭ ironieĭ, vernët chitateleĭ v bezzabotnyĭ solnechnyĭ mir detstva, gde vsë podchineno tvoeĭ fantazii, gde dazhe esli ty ubezhal — tebia nepremenno naĭdut. Potomu chto k detstvu nado otnositʹsia samym serʹëznym obrazom. Tak schitaet IUliia Martynovna.</t>
  </si>
  <si>
    <t>Данилова, И.</t>
  </si>
  <si>
    <t>Мышик в музеях мира: Эрмитаж и Лувр / 1-й Виммельбух</t>
  </si>
  <si>
    <t>4+ Потрясающие детальные иллюстрации, созданные внутри музеев. Квесты и загадки для детей. В конце есть все ответы и разгадки</t>
  </si>
  <si>
    <t>Danilova, I.</t>
  </si>
  <si>
    <t>Mouse in the museums of the world: The Hermitage and the Louvre / 1st Wimmelbuch</t>
  </si>
  <si>
    <t>4+ Stunning detailed illustrations created inside museums. Quests and riddles for children. There are all the answers and solutions at the end.</t>
  </si>
  <si>
    <t>http://sentrumbookstore.com/upload/iblock/fb6/x4x6oog2521apwr4kyy3d1bv14f3oefp/9783039740192.jpg</t>
  </si>
  <si>
    <t>978-3-03974-019-2</t>
  </si>
  <si>
    <t>Myshik v muzeiakh mira: Ėrmitazh i Luvr / 1-ĭ Vimmelʹbukh</t>
  </si>
  <si>
    <t>4+ Potriasaiushchie detalʹnye illiustratsii, sozdannye vnutri muzeev. Kvesty i zagadki dlia deteĭ. V kontse estʹ vse otvety i razgadki</t>
  </si>
  <si>
    <t>Е.Траутманн,, О.Лакруа</t>
  </si>
  <si>
    <t>Детские анекдоты на 4-х языках</t>
  </si>
  <si>
    <t>билингва. 0+ Детские анекдоты для самостоятельного чтения на 4-х языках. В этой книге собраны самые разные анекдотические эпизоды из жизни детей. Почему малыши называют свою воспитательницу фиолетовым вареньем? Чем же забита голова папы, если не мозгами? Почему первокласснику не удаётся посчитать на пальцах? Читайте анекдоты на русском языке, а также несколько анекдотов на английском, немецком и французском языках для языковой разминки билингва.</t>
  </si>
  <si>
    <t>4 языка по очереди</t>
  </si>
  <si>
    <t>E.Trautmann, O.Lacroix</t>
  </si>
  <si>
    <t>Children's jokes in 4 languages</t>
  </si>
  <si>
    <t>Bilingual. 0+ Children's jokes for self-reading in 4 languages. This book contains a variety of anecdotal episodes from the lives of children. Why do kids call their teacher purple jam? What is Dad's head full of, if not brains? Why can't a first grader count on his fingers? Read jokes in Russian, as well as several jokes in English, German and French for a bilingual language workout.</t>
  </si>
  <si>
    <t>http://sentrumbookstore.com/upload/iblock/4f7/xilk1qi6lej2auqpqycapwvzgw3isqf4/9783039740505.jpg</t>
  </si>
  <si>
    <t>978-3-03974-050-5</t>
  </si>
  <si>
    <t>E.Trautmann,, O.Lakrua</t>
  </si>
  <si>
    <t>Detskie anekdoty na 4-kh iazykakh</t>
  </si>
  <si>
    <t>bilingva. 0+ Detskie anekdoty dlia samostoiatelʹnogo chteniia na 4-kh iazykakh. V ėtoĭ knige sobrany samye raznye anekdoticheskie ėpizody iz zhizni deteĭ. Pochemu malyshi nazyvaiut svoiu vospitatelʹnitsu fioletovym varenʹem? Chem zhe zabita golova papy, esli ne mozgami? Pochemu pervoklassniku ne udaëtsia poschitatʹ na palʹtsakh? Chitaĭte anekdoty na russkom iazyke, a takzhe neskolʹko anekdotov na angliĭskom, nemetskom i frantsuzskom iazykakh dlia iazykovoĭ razminki bilingva.</t>
  </si>
  <si>
    <t>4-10</t>
  </si>
  <si>
    <t>Кашура, Алена</t>
  </si>
  <si>
    <t>Мечтай, Марсель, Мечтай</t>
  </si>
  <si>
    <t>6+ Марсику 7 лет, он чувствует себя одиноким: родители так занят на работе, что даже забыли о дне рождении собственного сына. Вот если бы у Марсика была бабушка, то его жизнь была бы совсем другой.</t>
  </si>
  <si>
    <t>Kashura, Alyona</t>
  </si>
  <si>
    <t>Dream, Marcel, Dream.</t>
  </si>
  <si>
    <t>6+ Marsik is 7 years old, he feels lonely: his parents are so busy at work that they even forgot about their own son's birthday. If Marsic had a grandmother, his life would be completely different.</t>
  </si>
  <si>
    <t>http://sentrumbookstore.com/upload/iblock/c46/hgyqg06v5zodea7kwbo44culejyqfu02/9783039740109.jpg</t>
  </si>
  <si>
    <t>978-3-03974-010-9</t>
  </si>
  <si>
    <t>Kashura, Alena</t>
  </si>
  <si>
    <t>Mechtaĭ, Marselʹ, Mechtaĭ</t>
  </si>
  <si>
    <t>6+ Marsiku 7 let, on chuvstvuet sebia odinokim: roditeli tak zaniat na rabote, chto dazhe zabyli o dne rozhdenii sobstvennogo syna. Vot esli by u Marsika byla babushka, to ego zhiznʹ byla by sovsem drugoĭ.</t>
  </si>
  <si>
    <t>Киселева-Саврасова, Валерия</t>
  </si>
  <si>
    <t>Васька-эмигрант</t>
  </si>
  <si>
    <t>6+ Комикс на рус. яз. (есть чуть-чуть испанского). Кот Василий Огурцов и его семья эмигрируют в Испанию. Ваське очень трудно будет адаптироваться к новой еде и новым соседям. На рынке невозможно найти вкусные огурцы...</t>
  </si>
  <si>
    <t>Kiselyova-Savrasova, Valeria</t>
  </si>
  <si>
    <t>Vaska is an emigrant</t>
  </si>
  <si>
    <t>6+ Comics in Russian (there is a little bit of Spanish). Vasily Ogurtsov the cat and his family emigrate to Spain. It will be very difficult for Vaska to adapt to new food and new neighbors. It is impossible to find delicious cucumbers in the market...</t>
  </si>
  <si>
    <t>http://sentrumbookstore.com/upload/iblock/179/cu1qiwuwp6u13bmolmar21ondclmu3ju/9783039740383.jpg</t>
  </si>
  <si>
    <t>978-3-03974-038-3</t>
  </si>
  <si>
    <t>Kiseleva-Savrasova, Valeriia</t>
  </si>
  <si>
    <t>Vasʹka-ėmigrant</t>
  </si>
  <si>
    <t>6+ Komiks na rus. iaz. (estʹ chutʹ-chutʹ ispanskogo). Kot Vasiliĭ Ogurtsov i ego semʹia ėmigriruiut v Ispaniiu. Vasʹke ochenʹ trudno budet adaptirovatʹsia k novoĭ ede i novym sosediam. Na rynke nevozmozhno naĭti vkusnye ogurtsy...</t>
  </si>
  <si>
    <t>Коровина, Елена</t>
  </si>
  <si>
    <t>Привет, пятнистый скат! Hey, Spotted Ray!</t>
  </si>
  <si>
    <t>билингва, синхронный текст англо-русский. 3+ Забавная история в стихах на двух языках синхронно о дружбе пятилетней девочки и ската. Книга с играми и заданиями. This is lovely story about the friendship of a five-year-old girl and a spotted ray. With fun post-reading activities and riddles.</t>
  </si>
  <si>
    <t>Korovina, Elena</t>
  </si>
  <si>
    <t xml:space="preserve">Hello, spotted stingray! Hey, Spotted Ray! </t>
  </si>
  <si>
    <t>bilingual, simultaneous English-Russian text. 3+ Funny story in verse in two languages synchronously about the friendship of a five-year-old girl and a stingray. A book with games and tasks. This is lovely story about the friendship of a five-year-old girl and a spotted ray. With fun post-reading activities and riddles.</t>
  </si>
  <si>
    <t>http://sentrumbookstore.com/upload/iblock/cf2/w5p2835eke58bdxxgn2r6z05a7ovexlp/9783039740086.jpg</t>
  </si>
  <si>
    <t>978-3-03974-008-6</t>
  </si>
  <si>
    <t xml:space="preserve">Privet, piatnistyĭ skat! Hey, Spotted Ray! </t>
  </si>
  <si>
    <t>bilingva, sinkhronnyĭ tekst anglo-russkiĭ. 3+ Zabavnaia istoriia v stikhakh na dvukh iazykakh sinkhronno o druzhbe piatiletneĭ devochki i skata. Kniga s igrami i zadaniiami. This is lovely story about the friendship of a five-year-old girl and a spotted ray. With fun post-reading activities and riddles.</t>
  </si>
  <si>
    <t>Музыкантова, Анна</t>
  </si>
  <si>
    <t>Путешествие по семи морям. Journey across the seven seas</t>
  </si>
  <si>
    <t>билингва, перевертыш: англо-русский. 4+ Книга перевертыш на рус. и англ. яз.</t>
  </si>
  <si>
    <t>Muzykantova, Anna</t>
  </si>
  <si>
    <t>A journey across the seven seas. Journey across the seven seas</t>
  </si>
  <si>
    <t>Bilingual, shifter: English-Russian. 4+ Flip book in Russian and English.</t>
  </si>
  <si>
    <t>http://sentrumbookstore.com/upload/iblock/8e9/edwy1ya4q0l8d6sxvhon1dvtbh727xvc/9783039740406.jpg</t>
  </si>
  <si>
    <t>978-3-03974-040-6</t>
  </si>
  <si>
    <t>Puteshestvie po semi moriam. Journey across the seven seas</t>
  </si>
  <si>
    <t>bilingva, perevertysh: anglo-russkiĭ. 4+ Kniga perevertysh na rus. i angl. iaz.</t>
  </si>
  <si>
    <t>Стадник, Зуля</t>
  </si>
  <si>
    <t>Рогатая Му-у-уза!</t>
  </si>
  <si>
    <t>6+ Сказка для детей младшего школьного возраста. 12 вдохновляющих и весёлых историй на весь год – по одной на каждый месяц.</t>
  </si>
  <si>
    <t>Stadnik, Zulya</t>
  </si>
  <si>
    <t xml:space="preserve">The horned Mu-u-uza! </t>
  </si>
  <si>
    <t>6+ Fairy tales for primary school children. 12 inspiring and funny stories for the whole year – one for each month.</t>
  </si>
  <si>
    <t>http://sentrumbookstore.com/upload/iblock/262/io7bfnl4xo8dw7n311fztuhha9wrspv3/9783039740093.jpg</t>
  </si>
  <si>
    <t>978-3-03974-009-3</t>
  </si>
  <si>
    <t>Stadnik, Zulia</t>
  </si>
  <si>
    <t xml:space="preserve">Rogataia Mu-u-uza! </t>
  </si>
  <si>
    <t>6+ Skazka dlia deteĭ mladshego shkolʹnogo vozrasta. 12 vdokhnovliaiushchikh i vesëlykh istoriĭ na vesʹ god – po odnoĭ na kazhdyĭ mesiats.</t>
  </si>
  <si>
    <t>Хайнц, Мария</t>
  </si>
  <si>
    <t>Веселое детство</t>
  </si>
  <si>
    <t>билингва. Саша – билингв, он с рождения учится говорить на двух языках. Его папа – немец, а мама – русская. От истории к истории Саша растет, а вместе с ним растет и расширяется его мир, в котором тесно переплелись русская и немецкая культуры</t>
  </si>
  <si>
    <t>Heinz, Maria</t>
  </si>
  <si>
    <t>A fun childhood</t>
  </si>
  <si>
    <t>Bilingual. Sasha is bilingual, he has been learning to speak two languages since birth. His dad is German and his mom is Russian. Sasha grows from story to story, and with him his world grows and expands, in which Russian and German cultures are closely intertwined.</t>
  </si>
  <si>
    <t>http://sentrumbookstore.com/upload/iblock/df3/e7r4bzbk4q0w1qhivzj69t7hnt5z3nw5/9783039740642.jpg</t>
  </si>
  <si>
    <t>978-3-03974-064-2</t>
  </si>
  <si>
    <t>Khaĭnts, Mariia</t>
  </si>
  <si>
    <t>Veseloe detstvo</t>
  </si>
  <si>
    <t>bilingva. Sasha – bilingv, on s rozhdeniia uchitsia govoritʹ na dvukh iazykakh. Ego papa – nemets, a mama – russkaia. Ot istorii k istorii Sasha rastet, a vmeste s nim rastet i rasshiriaetsia ego mir, v kotorom tesno pereplelisʹ russkaia i nemetskaia kulʹtury</t>
  </si>
  <si>
    <t>Харрисон, Анастасия</t>
  </si>
  <si>
    <t>Лиза и Зузу в картинной галерее. Liza and Zuzu at the art gallery</t>
  </si>
  <si>
    <t>билингва, синхронный текст англо-русский. Отправляйся вместе с Лизой и её верным другом поросёнком Зузу в картинную галерею, и ты познакомишься с великими шедеврами искусства и их персонажами,</t>
  </si>
  <si>
    <t>Harrison, Anastasia</t>
  </si>
  <si>
    <t>Lisa and Zuzu in the art gallery. Liza and Zuzu at the art gallery</t>
  </si>
  <si>
    <t>bilingual, simultaneous English-Russian text. Go with Lisa and her faithful friend Zuzu piglet to the art gallery, and you will get acquainted with the great masterpieces of art and their characters.,</t>
  </si>
  <si>
    <t>http://sentrumbookstore.com/upload/iblock/8f0/n1ok3ayhvqa2nori42jdx4qao7h7g0sb/9783039740482.jpg</t>
  </si>
  <si>
    <t>978-3-03974-048-2</t>
  </si>
  <si>
    <t>Kharrison, Anastasiia</t>
  </si>
  <si>
    <t>Liza i Zuzu v kartinnoĭ galeree. Liza and Zuzu at the art gallery</t>
  </si>
  <si>
    <t>bilingva, sinkhronnyĭ tekst anglo-russkiĭ. Otpravliaĭsia vmeste s Lizoĭ i eë vernym drugom porosënkom Zuzu v kartinnuiu galereiu, i ty poznakomishʹsia s velikimi shedevrami iskusstva i ikh personazhami,</t>
  </si>
  <si>
    <t>paperback</t>
  </si>
  <si>
    <t>Kids' Comics and Graphic Novels</t>
  </si>
  <si>
    <t>Я враг народа? ! I–an enemy of the people? !</t>
  </si>
  <si>
    <t>билингва, синхронный текст англо-русский. Графический роман по книге Ю. Беттера 'Дитя ГУЛАГа'. Сценарист: Ирина Меркина Художник: Иван Жуков</t>
  </si>
  <si>
    <t xml:space="preserve">Am I an enemy of the people? ! I–an enemy of the people? ! </t>
  </si>
  <si>
    <t>http://sentrumbookstore.com/upload/iblock/837/mjynygmpacgujzvip2pogfcbybufyetm/9783039740833.jpg</t>
  </si>
  <si>
    <t>978-3-03974-083-3</t>
  </si>
  <si>
    <t xml:space="preserve">IA vrag naroda? ! I–an enemy of the people? ! </t>
  </si>
  <si>
    <t>bilingva, sinkhronnyĭ tekst anglo-russkiĭ. Graficheskiĭ roman po knige IU. Bettera 'Ditia GULAGa'. Stsenarist: Irina Merkina Khudozhnik: Ivan Zhukov</t>
  </si>
  <si>
    <t>12-16</t>
  </si>
  <si>
    <t>Буллер, Андреас</t>
  </si>
  <si>
    <t>Рассказы о философии для детей и взрослых</t>
  </si>
  <si>
    <t>Для читателей от 6 до 99 лет. Просто и весело о философии от профессора философии в Германии и Швейцарии.</t>
  </si>
  <si>
    <t>Buller, Andreas</t>
  </si>
  <si>
    <t>Stories about philosophy for children and adults</t>
  </si>
  <si>
    <t>For readers from 6 to 99 years old. Simple and fun about philosophy from a philosophy professor in Germany and Switzerland.</t>
  </si>
  <si>
    <t>http://sentrumbookstore.com/upload/iblock/189/akr20yoaxj66edfftfa44lw1yw2q89kk/9783039740727.jpg</t>
  </si>
  <si>
    <t>978-3-03974-072-7</t>
  </si>
  <si>
    <t>Rasskazy o filosofii dlia deteĭ i vzroslykh</t>
  </si>
  <si>
    <t>Dlia chitateleĭ ot 6 do 99 let. Prosto i veselo o filosofii ot professora filosofii v Germanii i Shveĭtsarii.</t>
  </si>
  <si>
    <t>Зелинская, Е.</t>
  </si>
  <si>
    <t>Настоящая история Робинзона Крузо</t>
  </si>
  <si>
    <t>12+ Это настоящая история моряка Александра Селькирка, который послужил прототипом для образа Робинзона Крузо. Повесть написана в духе приключенческого пиратского романа.</t>
  </si>
  <si>
    <t>Zelinskaya, E.</t>
  </si>
  <si>
    <t>The Real Story of Robinson Crusoe</t>
  </si>
  <si>
    <t>12+ This is the true story of the sailor Alexander Selkirk, who served as the prototype for the image of Robinson Crusoe. The story is written in the spirit of a pirate adventure novel.</t>
  </si>
  <si>
    <t>http://sentrumbookstore.com/upload/iblock/91e/gm3yd4dwy4q41616r6uetp5orilyfyho/9783039740659.jpg</t>
  </si>
  <si>
    <t>978-3-03974-065-9</t>
  </si>
  <si>
    <t>Zelinskaia, E.</t>
  </si>
  <si>
    <t>Nastoiashchaia istoriia Robinzona Kruzo</t>
  </si>
  <si>
    <t>12+ Ėto nastoiashchaia istoriia moriaka Aleksandra Selʹkirka, kotoryĭ posluzhil prototipom dlia obraza Robinzona Kruzo. Povestʹ napisana v dukhe prikliuchencheskogo piratskogo romana.</t>
  </si>
  <si>
    <t>Кипиани, Тико</t>
  </si>
  <si>
    <t>Первая любовь в эпоху развитого социализма</t>
  </si>
  <si>
    <t>14+ Автор политбеженец, живет в Грузии. История запечатлена в декорациях Черноморского курортного городка советского времени. Это история взросления_ она и о познании себя, своих желаний и стремлений, своих потребностей – и, конечно, о первой любви.</t>
  </si>
  <si>
    <t>Kipiani, Tiko</t>
  </si>
  <si>
    <t>First love in the era of advanced socialism</t>
  </si>
  <si>
    <t>14+ The author is a political refugee, lives in Georgia. The story is captured in the scenery of a Soviet-era Black Sea resort town. This is a story of growing up_ it's also about knowing yourself, your desires and aspirations, your needs – and, of course, about first love.</t>
  </si>
  <si>
    <t>http://sentrumbookstore.com/upload/iblock/5a9/5tfjw2ecazxw8a01mrzvyx9963oiyoso/9783039740529.jpg</t>
  </si>
  <si>
    <t>978-3-03974-052-9</t>
  </si>
  <si>
    <t>Pervaia liubovʹ v ėpokhu razvitogo sotsializma</t>
  </si>
  <si>
    <t>14+ Avtor politbezhenets, zhivet v Gruzii. Istoriia zapechatlena v dekoratsiiakh Chernomorskogo kurortnogo gorodka sovetskogo vremeni. Ėto istoriia vzrosleniia_ ona i o poznanii sebia, svoikh zhelaniĭ i stremleniĭ, svoikh potrebnosteĭ – i, konechno, o pervoĭ liubvi.</t>
  </si>
  <si>
    <t>Моркина, Татьяна</t>
  </si>
  <si>
    <t>Чао, Параду</t>
  </si>
  <si>
    <t>12+ О русскоязычных подростках в Италии и первой любви.</t>
  </si>
  <si>
    <t>Morkina, Tatiana</t>
  </si>
  <si>
    <t>Ciao, the Parade</t>
  </si>
  <si>
    <t>12+ About Russian-speaking teenagers in Italy and their first love.</t>
  </si>
  <si>
    <t>http://sentrumbookstore.com/upload/iblock/7a3/zv3ji3ktpq6r41mqo86xv4tpjb4eh4vf/9783039740604.jpg</t>
  </si>
  <si>
    <t>978-3-03974-060-4</t>
  </si>
  <si>
    <t>Morkina, Tatʹiana</t>
  </si>
  <si>
    <t>Chao, Paradu</t>
  </si>
  <si>
    <t>12+ O russkoiazychnykh podrostkakh v Italii i pervoĭ liubvi.</t>
  </si>
  <si>
    <t>Сандермоен, Анна</t>
  </si>
  <si>
    <t>Чужие в доме моей бабушки. Мое детство в советской секте</t>
  </si>
  <si>
    <t>Илл. Евгении Двоскиной. 14+ Детство в советской секте</t>
  </si>
  <si>
    <t>Sandermoen, Anna</t>
  </si>
  <si>
    <t>Strangers in my grandmother's house. My childhood in a Soviet sect</t>
  </si>
  <si>
    <t>Fig. Evgeniya Dvoskina. 14+ Childhood in a Soviet sect</t>
  </si>
  <si>
    <t>http://sentrumbookstore.com/upload/iblock/824/guoscmt2z9qhsw6y4jun1u59lp4d5g36/9783039740321.jpg</t>
  </si>
  <si>
    <t>978-3-03974-032-1</t>
  </si>
  <si>
    <t>Chuzhie v dome moeĭ babushki. Moe detstvo v sovetskoĭ sekte</t>
  </si>
  <si>
    <t>Ill. Evgenii Dvoskinoĭ. 14+ Detstvo v sovetskoĭ sekte</t>
  </si>
  <si>
    <t>Тараненко, Марина</t>
  </si>
  <si>
    <t>Замороженный след</t>
  </si>
  <si>
    <t>8+ В книге десять детективных историй. Это не просто истории, а загадки. Ты можешь разгадать каждую из них, найти виновного. Присоединяйся к команде детективов!</t>
  </si>
  <si>
    <t>Taranenko, Marina</t>
  </si>
  <si>
    <t>The frozen trail</t>
  </si>
  <si>
    <t>8+ There are ten detective stories in the book. These are not just stories, but riddles. You can solve each of them, find the culprit. Join the detective team!</t>
  </si>
  <si>
    <t>http://sentrumbookstore.com/upload/iblock/7ee/ok3y0mpi5891t4aenau80mfvxwjhefc0/9783039740116.jpg</t>
  </si>
  <si>
    <t>978-3-03974-011-6</t>
  </si>
  <si>
    <t>Zamorozhennyĭ sled</t>
  </si>
  <si>
    <t>8+ V knige desiatʹ detektivnykh istoriĭ. Ėto ne prosto istorii, a zagadki. Ty mozheshʹ razgadatʹ kazhduiu iz nikh, naĭti vinovnogo. Prisoediniaĭsia k komande detektivov!</t>
  </si>
  <si>
    <t>8-12</t>
  </si>
  <si>
    <t>Алла, Баркан</t>
  </si>
  <si>
    <t>Синдром Анечки или Когда я стану маленькой</t>
  </si>
  <si>
    <t>Личная история автора о жизни с близким человеком, больным деменцией. Автор эмигрировала в Австрию, потом в Швейцарию.</t>
  </si>
  <si>
    <t>Hello, Barkan</t>
  </si>
  <si>
    <t>Anya's syndrome or When I get little</t>
  </si>
  <si>
    <t>The author's personal story about living with a loved one with dementia. The author emigrated to Austria, then to Switzerland.</t>
  </si>
  <si>
    <t>http://sentrumbookstore.com/upload/iblock/ee2/dqfvkuazuljl2v9ghluwwdsi7c0xhtwm/9783907131732.jpg</t>
  </si>
  <si>
    <t>978-3-907131-73-2</t>
  </si>
  <si>
    <t>Alla, Barkan</t>
  </si>
  <si>
    <t>Sindrom Anechki ili Kogda ia stanu malenʹkoĭ</t>
  </si>
  <si>
    <t>Lichnaia istoriia avtora o zhizni s blizkim chelovekom, bolʹnym dementsieĭ. Avtor ėmigrirovala v Avstriiu, potom v Shveĭtsariiu.</t>
  </si>
  <si>
    <t>Books</t>
  </si>
  <si>
    <t>Беттер, Юлиан</t>
  </si>
  <si>
    <t>Дитя ГУЛАГа</t>
  </si>
  <si>
    <t>Автобиографическая история польского мальчика, родившегося в советском концлагере. Автор родился в СССР в польской семье_ ему повезло эмигрировать из Советского «рая» в Польшу, а позже — в Швецию.</t>
  </si>
  <si>
    <t>Betterer, Julian</t>
  </si>
  <si>
    <t>The child of the Gulag</t>
  </si>
  <si>
    <t>http://sentrumbookstore.com/upload/iblock/164/ykh19kugnmytkbmm27srasoz2ry7gcof/9783907131763.jpg</t>
  </si>
  <si>
    <t>978-3-907131-76-3</t>
  </si>
  <si>
    <t>Better, IUlian</t>
  </si>
  <si>
    <t>Ditia GULAGa</t>
  </si>
  <si>
    <t>Avtobiograficheskaia istoriia polʹskogo malʹchika, rodivshegosia v sovetskom kontslagere. Avtor rodilsia v SSSR v polʹskoĭ semʹe_ emu povezlo ėmigrirovatʹ iz Sovetskogo «raia» v Polʹshu, a pozzhe — v Shvetsiiu.</t>
  </si>
  <si>
    <t>Громова, Наталья</t>
  </si>
  <si>
    <t>Евгений Шварц. Судьба Cказочника в эпоху Дракона</t>
  </si>
  <si>
    <t>Предзаказ. Выход книги в январе 2026 Я пишу об Евгении Шварце, потому что он говорил о нас. О мире, где страшен не Дракон, а привычка жить рядом с ним_ о страхе, который проникает в душу и становится нормой_ и о внутренней свободе, которую можно сохранить даже внутри несвободы. &amp;nbsp_Наталья Громова Евгений Шварц писал сказки, которые были гораздо реалистичнее советских романов. В «Тени» и особенно в «Драконе» он пророчески раскрыл природу рабства, того, что чуть позже будет названо «банальностью зла», — повседневную привычку жить рядом с тираном. В эпоху разрывов и потерь он возвращал людям потерянность, дружбу, любовь, надежду и говорил о них так, что становилось легче дышать. В своих пьесах Шварц смеялся над насмерть перепуганными современниками и в то же время жалел их, оплакивая их души. Кем он был на самом деле? Насмешником или мудрецом под маской шута, который, переворачивая повседневные слова и смыслы, видел мир яснее всех. Шварц принадлежит к тем немногим художникам, кто сумел пронести через мрак своего времени внутренний свет — и подарить людям надежду на исцеление. ____________ Наталья Громова — прозаик, историк литературы. До марта 2022 года ведущий научный сотрудник Государственного литературного музея в Москве. Куратор многочисленных выставок, в том числе о Евгении Шварце «Обыкновенный волшебник». Ведущая лекций на «Арзамасе» о Шварце, Цветаевой и других. Автор ряда научных исторических исследований и документальных книг о литературном быте, эвакуации писателей, послевоенной литературной жизни, о Цветаевой, Берггольц, Пастернаке и других. Финалист премии «Русский Букер» за 2014 год и премии «Венец» Союза писателей Москвы. Финалист премии «Большая книга» за 2020 год.</t>
  </si>
  <si>
    <t>ISIA Media Verlag</t>
  </si>
  <si>
    <t>Gromova, Natalia</t>
  </si>
  <si>
    <t>Eugene Schwartz. The Fate of a Storyteller in the Age of the Dragon</t>
  </si>
  <si>
    <t>http://sentrumbookstore.com/upload/iblock/b32/0f95c4i11ksjufny960tzb2fk0h49cq4/2756769thickboxdefault.jpg</t>
  </si>
  <si>
    <t>978-3-68959-781-8</t>
  </si>
  <si>
    <t>Gromova, Natalʹia</t>
  </si>
  <si>
    <t>Evgeniĭ Shvarts. Sudʹba Ckazochnika v ėpokhu Drakona</t>
  </si>
  <si>
    <t>Predzakaz. Vykhod knigi v ianvare 2026 IA pishu ob Evgenii Shvartse, potomu chto on govoril o nas. O mire, gde strashen ne Drakon, a privychka zhitʹ riadom s nim_ o strakhe, kotoryĭ pronikaet v dushu i stanovitsia normoĭ_ i o vnutrenneĭ svobode, kotoruiu mozhno sokhranitʹ dazhe vnutri nesvobody. &amp;nbsp_Natalʹia Gromova Evgeniĭ Shvarts pisal skazki, kotorye byli gorazdo realistichnee sovetskikh romanov. V «Teni» i osobenno v «Drakone» on prorocheski raskryl prirodu rabstva, togo, chto chutʹ pozzhe budet nazvano «banalʹnostʹiu zla», — povsednevnuiu privychku zhitʹ riadom s tiranom. V ėpokhu razryvov i poterʹ on vozvrashchal liudiam poteriannostʹ, druzhbu, liubovʹ, nadezhdu i govoril o nikh tak, chto stanovilosʹ legche dyshatʹ. V svoikh pʹesakh Shvarts smeialsia nad nasmertʹ perepugannymi sovremennikami i v to zhe vremia zhalel ikh, oplakivaia ikh dushi. Kem on byl na samom dele? Nasmeshnikom ili mudretsom pod maskoĭ shuta, kotoryĭ, perevorachivaia povsednevnye slova i smysly, videl mir iasnee vsekh. Shvarts prinadlezhit k tem nemnogim khudozhnikam, kto sumel pronesti cherez mrak svoego vremeni vnutrenniĭ svet — i podaritʹ liudiam nadezhdu na istselenie. ____________ Natalʹia Gromova — prozaik, istorik literatury. Do marta 2022 goda vedushchiĭ nauchnyĭ sotrudnik Gosudarstvennogo literaturnogo muzeia v Moskve. Kurator mnogochislennykh vystavok, v tom chisle o Evgenii Shvartse «Obyknovennyĭ volshebnik». Vedushchaia lektsiĭ na «Arzamase» o Shvartse, TSvetaevoĭ i drugikh. Avtor riada nauchnykh istoricheskikh issledovaniĭ i dokumentalʹnykh knig o literaturnom byte, ėvakuatsii pisateleĭ, poslevoennoĭ literaturnoĭ zhizni, o TSvetaevoĭ, Berggolʹts, Pasternake i drugikh. Finalist premii «Russkiĭ Buker» za 2014 god i premii «Venets» Soiuza pisateleĭ Moskvy. Finalist premii «Bolʹshaia kniga» za 2020 god.</t>
  </si>
  <si>
    <t>Муссель, Максим</t>
  </si>
  <si>
    <t>Призраки на петербургском льду. Жизнь и легенда Всеволода Князева</t>
  </si>
  <si>
    <t>Санкт-Петербург, 1913 год. Юный корнет Всеволод Князев пытается стать своим среди знаковых фигур Серебряного века - заводит романы, читает стихи, кутит в «Бродячей собаке». Что заставило молодого, подающего надежды поэта покончить жизнь&amp;nbsp_ самоубийством? Почему его судьба стала для современников символом времени, а Анна Ахматова посвятила его памяти «Поэму&amp;nbsp_без героя»? На эти и многие другие вопросы, связанные с личностью и судьбой В.Г. Князева (1891–1913), ответит книга «Призраки&amp;nbsp_на петербургском льду»</t>
  </si>
  <si>
    <t>Издательство книжного магазина «Бабель». Тель-Авив</t>
  </si>
  <si>
    <t>Mussel, Maxim</t>
  </si>
  <si>
    <t>Ghosts on the St. Petersburg ice. The life and legend of Vsevolod Knyazev</t>
  </si>
  <si>
    <t>http://sentrumbookstore.com/upload/iblock/240/dams0fzntor0bjmq95e76va8uq4a2pzv/2716159thickboxdefault.jpg</t>
  </si>
  <si>
    <t>978-965-93235-1-7</t>
  </si>
  <si>
    <t>Musselʹ, Maksim</t>
  </si>
  <si>
    <t>Prizraki na peterburgskom lʹdu. Zhiznʹ i legenda Vsevoloda Kniazeva</t>
  </si>
  <si>
    <t>Sankt-Peterburg, 1913 god. IUnyĭ kornet Vsevolod Kniazev pytaetsia statʹ svoim sredi znakovykh figur Serebrianogo veka - zavodit romany, chitaet stikhi, kutit v «Brodiacheĭ sobake». Chto zastavilo molodogo, podaiushchego nadezhdy poėta pokonchitʹ zhiznʹ&amp;nbsp_ samoubiĭstvom? Pochemu ego sudʹba stala dlia sovremennikov simvolom vremeni, a Anna Akhmatova posviatila ego pamiati «Poėmu&amp;nbsp_bez geroia»? Na ėti i mnogie drugie voprosy, sviazannye s lichnostʹiu i sudʹboĭ V.G. Kniazeva (1891–1913), otvetit kniga «Prizraki&amp;nbsp_na peterburgskom lʹdu»</t>
  </si>
  <si>
    <t>The publishing house of the Babel bookstore. Tel Aviv</t>
  </si>
  <si>
    <t>Izdatelʹstvo knizhnogo magazina «Babelʹ». Telʹ-Aviv</t>
  </si>
  <si>
    <t>Новикова, Л.</t>
  </si>
  <si>
    <t>СССР без ностальгии</t>
  </si>
  <si>
    <t>Перед вами — книга-диалог, книга-мозаика, в которой складывается коллективное воспоминание о жизни в Советском Союзе. У этой книги нет автора, но есть множество голосов, рассказывающих свои истории, делящихся памятью, и общее в этих рассказах — это правда об СССР в его последних десятилетиях, услышанная от людей, выросших в Союзе, знакомых с эпохой не понаслышке, и оттого — лишённая «розовых очков», через которые стало модно взирать в прошлое из современной — постсоветской — России и ностальгировать по СССР. Книга родилась из постов и обсуждений в фейсбучной группе «Не нравится в СССР». Книга предназначена для широкого круга читателей. Автор живет в Швеции</t>
  </si>
  <si>
    <t>Novikova, L.</t>
  </si>
  <si>
    <t>The USSR without nostalgia</t>
  </si>
  <si>
    <t>http://sentrumbookstore.com/upload/iblock/56c/kbngzfzru4morcp850aq5gysqmxwbh46/9783039740574.jpg</t>
  </si>
  <si>
    <t>978-3-03974-057-4</t>
  </si>
  <si>
    <t>SSSR bez nostalʹgii</t>
  </si>
  <si>
    <t>Pered vami — kniga-dialog, kniga-mozaika, v kotoroĭ skladyvaetsia kollektivnoe vospominanie o zhizni v Sovetskom Soiuze. U ėtoĭ knigi net avtora, no estʹ mnozhestvo golosov, rasskazyvaiushchikh svoi istorii, deliashchikhsia pamiatʹiu, i obshchee v ėtikh rasskazakh — ėto pravda ob SSSR v ego poslednikh desiatiletiiakh, uslyshannaia ot liudeĭ, vyrosshikh v Soiuze, znakomykh s ėpokhoĭ ne ponaslyshke, i ottogo — lishënnaia «rozovykh ochkov», cherez kotorye stalo modno vziratʹ v proshloe iz sovremennoĭ — postsovetskoĭ — Rossii i nostalʹgirovatʹ po SSSR. Kniga rodilasʹ iz postov i obsuzhdeniĭ v feĭsbuchnoĭ gruppe «Ne nravitsia v SSSR». Kniga prednaznachena dlia shirokogo kruga chitateleĭ. Avtor zhivet v Shvetsii</t>
  </si>
  <si>
    <t>Овсянникова, Марина</t>
  </si>
  <si>
    <t>Русские против войны. Шесть секунд в прямом эфире</t>
  </si>
  <si>
    <t>Автор - полит. беженец во Франции. Марина Овсянникова стала известна всему миру как журналистка с росс. Первого канала с антивоенным плакатом. Выйдя в прямой эфир вечерних новостей со сделанным вручную на собственной кухне плакатом с призывом противостоять пропаганде войны, Овсянникова оказалась персоной нон-грата в России, но, имея за плечами опыт работы на пропагандистском канале, оставалась таковой и в Украине.</t>
  </si>
  <si>
    <t>Ovsyannikova, Marina</t>
  </si>
  <si>
    <t>Russians are against the war. Six seconds live</t>
  </si>
  <si>
    <t>The author is a political scientist. a refugee in France. Marina Ovsyannikova became known around the world as a journalist with Ross. Channel One with an anti-war poster. By going live on the evening news with a handmade poster in her own kitchen calling for opposition to war propaganda, Ovsyannikova turned out to be persona non grata in Russia, but with her experience working on a propaganda channel, she remained so in Ukraine.</t>
  </si>
  <si>
    <t>http://sentrumbookstore.com/upload/iblock/4d0/1h411ni9j2d6qjo0g7323swoq0hx04s9/9783039740000.jpg</t>
  </si>
  <si>
    <t>978-3-03974-000-0</t>
  </si>
  <si>
    <t>Ovsiannikova, Marina</t>
  </si>
  <si>
    <t>Russkie protiv voĭny. Shestʹ sekund v priamom ėfire</t>
  </si>
  <si>
    <t>Avtor - polit. bezhenets vo Frantsii. Marina Ovsiannikova stala izvestna vsemu miru kak zhurnalistka s ross. Pervogo kanala s antivoennym plakatom. Vyĭdia v priamoĭ ėfir vechernikh novosteĭ so sdelannym vruchnuiu na sobstvennoĭ kukhne plakatom s prizyvom protivostoiatʹ propagande voĭny, Ovsiannikova okazalasʹ personoĭ non-grata v Rossii, no, imeia za plechami opyt raboty na propagandistskom kanale, ostavalasʹ takovoĭ i v Ukraine.</t>
  </si>
  <si>
    <t>Полина, Проскурина-Янович</t>
  </si>
  <si>
    <t>Незамеченное поколение. Контекст. Судьбы. Темы</t>
  </si>
  <si>
    <t>Они редкость в домашних библиотеках. Их с трудом отыщешь в книжных магазинах. Их нет в школьной программе. Но они — целое поколение русских литераторов начала ХХ века. Но они — тоже русская литература.Эта книга о «незамеченном поколении» писателей и поэтов-эмигрантов начала ХХ века. Тех, кого революция, Гражданская война и красный террор вынудили жить и писать в изгнании. Речь идет о молодом поколении литераторов, бежавших еще детьми и подростками и не успевших получить известность на родине. А потому проложивших в русской литературе отдельный путь.</t>
  </si>
  <si>
    <t>Polina, Proskurina-Yanovich</t>
  </si>
  <si>
    <t>The unnoticed generation. The context. The fates. Themes</t>
  </si>
  <si>
    <t>http://sentrumbookstore.com/upload/iblock/ef6/jlps0n6x7lcjcgkp7swpbfs701taep2x/2751233thickboxdefault.jpg</t>
  </si>
  <si>
    <t>Polina, Proskurina-IAnovich</t>
  </si>
  <si>
    <t>Nezamechennoe pokolenie. Kontekst. Sudʹby. Temy</t>
  </si>
  <si>
    <t>Oni redkostʹ v domashnikh bibliotekakh. Ikh s trudom otyshcheshʹ v knizhnykh magazinakh. Ikh net v shkolʹnoĭ programme. No oni — tseloe pokolenie russkikh literatorov nachala KhKh veka. No oni — tozhe russkaia literatura.Ėta kniga o «nezamechennom pokolenii» pisateleĭ i poėtov-ėmigrantov nachala KhKh veka. Tekh, kogo revoliutsiia, Grazhdanskaia voĭna i krasnyĭ terror vynudili zhitʹ i pisatʹ v izgnanii. Rechʹ idet o molodom pokolenii literatorov, bezhavshikh eshche detʹmi i podrostkami i ne uspevshikh poluchitʹ izvestnostʹ na rodine. A potomu prolozhivshikh v russkoĭ literature otdelʹnyĭ putʹ.</t>
  </si>
  <si>
    <t>Шуман, Ефим</t>
  </si>
  <si>
    <t>Моя любовь - прямой эфир. Записки журналиста</t>
  </si>
  <si>
    <t>Ефим Шуман — журналист, писатель. Родился и вырос в Москве, где начал свою журналистскую карьеру. С 1985 года живет в Германии. Более тридцати лет проработал в редакции вещания на русском языке телерадиокомпании Deutsche Welle («Немецкая волна»), был автором, ведущим передач, редактором. «Моя любовь — прямой эфир» — его шестая книга. В ней он рассказывает о своем журналистском опыте, о поездках по СССР и Германии, о том, что происходит за кулисами прямого эфира, о встречах с самыми разными людьми, среди которых были и президенты, и известные кинорежиссеры, и разоблаченные шпионы.</t>
  </si>
  <si>
    <t>Shuman, Yefim</t>
  </si>
  <si>
    <t>My love is a live broadcast. Notes of a journalist</t>
  </si>
  <si>
    <t>http://sentrumbookstore.com/upload/iblock/99b/64p3g2ceoh04ig9opc83nsh1lc7b6hiw/2746716thickboxdefault.jpg</t>
  </si>
  <si>
    <t>Shuman, Efim</t>
  </si>
  <si>
    <t>Moia liubovʹ - priamoĭ ėfir. Zapiski zhurnalista</t>
  </si>
  <si>
    <t>Efim Shuman — zhurnalist, pisatelʹ. Rodilsia i vyros v Moskve, gde nachal svoiu zhurnalistskuiu karʹeru. S 1985 goda zhivet v Germanii. Bolee tridtsati let prorabotal v redaktsii veshchaniia na russkom iazyke teleradiokompanii Deutsche Welle («Nemetskaia volna»), byl avtorom, vedushchim peredach, redaktorom. «Moia liubovʹ — priamoĭ ėfir» — ego shestaia kniga. V neĭ on rasskazyvaet o svoem zhurnalistskom opyte, o poezdkakh po SSSR i Germanii, o tom, chto proiskhodit za kulisami priamogo ėfira, o vstrechakh s samymi raznymi liudʹmi, sredi kotorykh byli i prezidenty, i izvestnye kinorezhissery, i razoblachennye shpiony.</t>
  </si>
  <si>
    <t>Щапова, Елена</t>
  </si>
  <si>
    <t>Эдуард Лимонов. Письма любви</t>
  </si>
  <si>
    <t>SIA Media Verlag</t>
  </si>
  <si>
    <t>Shchapova, Elena</t>
  </si>
  <si>
    <t>Eduard Limonov. Letters of love</t>
  </si>
  <si>
    <t>http://sentrumbookstore.com/upload/iblock/c64/onwi325zx390npfbam31s2o6d0qadlwb/9783689599119.jpg</t>
  </si>
  <si>
    <t>Ėduard Limonov. Pisʹma liubvi</t>
  </si>
  <si>
    <t>Entertainment, Lifestyle, Family, Home</t>
  </si>
  <si>
    <t>Эмигрируем с ребенком</t>
  </si>
  <si>
    <t>Что должны знать родители о проблемах детей в иммиграции Автор эмигрировала в Австрию, потом в Швейцарию.</t>
  </si>
  <si>
    <t>НАСТОЛЬНАЯ КНИГА ЭМИГРАНТА</t>
  </si>
  <si>
    <t>Emigrating with a child</t>
  </si>
  <si>
    <t>What parents should know about the problems of children in immigration. The author emigrated to Austria, then to Switzerland.</t>
  </si>
  <si>
    <t>http://sentrumbookstore.com/upload/iblock/250/73r2k90hwj0v2einb8v6wueu7aued22b/9783907131916.jpg</t>
  </si>
  <si>
    <t>978-3-907131-91-6</t>
  </si>
  <si>
    <t>Ėmigriruem s rebenkom</t>
  </si>
  <si>
    <t>Chto dolzhny znatʹ roditeli o problemakh deteĭ v immigratsii Avtor ėmigrirovala v Avstriiu, potom v Shveĭtsariiu.</t>
  </si>
  <si>
    <t>Азы билингвизма</t>
  </si>
  <si>
    <t>Как сохранить у детей в эмиграции родной язык и культуру. Третья часть — «Азы билингвизма» — посвящена феномену двуязычия и мультиязычия. Книга основана на научных исследованиях, а также на обширном материале из профессионального опыта автора. В ней доступным языком объясняется, как происходит развитие речи у ребенка и как в этот процесс встраивается освоение второго языка, которым необходимо овладеть в условиях иммиграции. В книге также рассматриваются виды билингвизма и особенности картины мира двуязычных детей. Завершают книгу подробные ответы на самые частые вопросы родителей, касающиеся нюасов речевого развития одноязычных и двуязычных детей, даются советы и рекомендации о том, как желательно поступать мамам и папам в той или иной ситуации.</t>
  </si>
  <si>
    <t>The basics of bilingualism</t>
  </si>
  <si>
    <t>http://sentrumbookstore.com/upload/iblock/94a/34ls7cwfq2a7215nh8koz8h0qj8o208q/9783907131985.jpg</t>
  </si>
  <si>
    <t>978-3-907131-98-5</t>
  </si>
  <si>
    <t>Azy bilingvizma</t>
  </si>
  <si>
    <t>Kak sokhranitʹ u deteĭ v ėmigratsii rodnoĭ iazyk i kulʹturu. Tretʹia chastʹ — «Azy bilingvizma» — posviashchena fenomenu dvuiazychiia i mulʹtiiazychiia. Kniga osnovana na nauchnykh issledovaniiakh, a takzhe na obshirnom materiale iz professionalʹnogo opyta avtora. V neĭ dostupnym iazykom obʺiasniaetsia, kak proiskhodit razvitie rechi u rebenka i kak v ėtot protsess vstraivaetsia osvoenie vtorogo iazyka, kotorym neobkhodimo ovladetʹ v usloviiakh immigratsii. V knige takzhe rassmatrivaiutsia vidy bilingvizma i osobennosti kartiny mira dvuiazychnykh deteĭ. Zavershaiut knigu podrobnye otvety na samye chastye voprosy roditeleĭ, kasaiushchiesia niuasov rechevogo razvitiia odnoiazychnykh i dvuiazychnykh deteĭ, daiutsia sovety i rekomendatsii o tom, kak zhelatelʹno postupatʹ mamam i papam v toĭ ili inoĭ situatsii.</t>
  </si>
  <si>
    <t>Азы эмиграции</t>
  </si>
  <si>
    <t>Что нужно знать о возможностях переезда и жизни в другой стране. Автор эмигрировала в Австрию, потом в Швейцарию.</t>
  </si>
  <si>
    <t>The basics of emigration</t>
  </si>
  <si>
    <t>What you need to know about the possibilities of moving and living in another country. The author emigrated to Austria, then to Switzerland.</t>
  </si>
  <si>
    <t>http://sentrumbookstore.com/upload/iblock/af7/exieoj81urz9fqgb14j37djz4dpoxbjd/9783907131824.jpg</t>
  </si>
  <si>
    <t>978-3-907131-82-4</t>
  </si>
  <si>
    <t>Azy ėmigratsii</t>
  </si>
  <si>
    <t>Chto nuzhno znatʹ o vozmozhnostiakh pereezda i zhizni v drugoĭ strane. Avtor ėmigrirovala v Avstriiu, potom v Shveĭtsariiu.</t>
  </si>
  <si>
    <t>Health, Mind, Body</t>
  </si>
  <si>
    <t>Казанцева, Саша</t>
  </si>
  <si>
    <t>Сам секс. Как обсуждать, получать и доставлять удовольствие</t>
  </si>
  <si>
    <t>Когда дело доходит до секса, все порой чувствуют себя неловко: мы не хотим показаться несведущими, неуверенными в себе, боимся, что нас не примут, не поймут или просто что будет 'не очень'. Даже обсудить что к чему с партнерами не всегда хватает смелости. Но почему мы так стесняемся говорить о сексе? Откуда берутся сексуальные фантазии, как они помогают нам и можно ли делить их на 'нормальные' и 'странные'? Что значат все эти незнакомые слова - 'раббинг', 'тоинг', 'комперсия' и какие практики за ними стоят? Как доставить удовольствие себе и другому человеку? И как понять, чего хочется нам самим? В своей книге секс-просветительница и писательница Саша Казанцева подробно отвечает на эти и десятки других вопросов. 'Сам секс' - это бережный, инклюзивный и максимально доступный гид по сексу, сексуальности и всему, что с ними связано.</t>
  </si>
  <si>
    <t>Ricochet</t>
  </si>
  <si>
    <t>Kazantseva, Sasha</t>
  </si>
  <si>
    <t>The sex itself. How to discuss, receive, and enjoy</t>
  </si>
  <si>
    <t>http://sentrumbookstore.com/upload/iblock/e06/suxu301tj89dt5mn8eg0z2p1yblq7ezk/2748539thickboxdefault.jpg</t>
  </si>
  <si>
    <t>978-601-06-9583-2</t>
  </si>
  <si>
    <t>Sam seks. Kak obsuzhdatʹ, poluchatʹ i dostavliatʹ udovolʹstvie</t>
  </si>
  <si>
    <t>Kogda delo dokhodit do seksa, vse poroĭ chuvstvuiut sebia nelovko: my ne khotim pokazatʹsia nesvedushchimi, neuverennymi v sebe, boimsia, chto nas ne primut, ne poĭmut ili prosto chto budet 'ne ochenʹ'. Dazhe obsuditʹ chto k chemu s partnerami ne vsegda khvataet smelosti. No pochemu my tak stesniaemsia govoritʹ o sekse? Otkuda berutsia seksualʹnye fantazii, kak oni pomogaiut nam i mozhno li delitʹ ikh na 'normalʹnye' i 'strannye'? Chto znachat vse ėti neznakomye slova - 'rabbing', 'toing', 'kompersiia' i kakie praktiki za nimi stoiat? Kak dostavitʹ udovolʹstvie sebe i drugomu cheloveku? I kak poniatʹ, chego khochetsia nam samim? V svoeĭ knige seks-prosvetitelʹnitsa i pisatelʹnitsa Sasha Kazantseva podrobno otvechaet na ėti i desiatki drugikh voprosov. 'Sam seks' - ėto berezhnyĭ, inkliuzivnyĭ i maksimalʹno dostupnyĭ gid po seksu, seksualʹnosti i vsemu, chto s nimi sviazano.</t>
  </si>
  <si>
    <t>History</t>
  </si>
  <si>
    <t>Гартон, Эш</t>
  </si>
  <si>
    <t>ЕВРОПА: долгий путь от 1945 года до наших дней</t>
  </si>
  <si>
    <t>Книга рассказывает о современной истории Европы, начиная с окончания Второй мировой войны и до наших дней. Это точный и яркий обзор главных этапов этой истории: итоги войны – раскол на Запад и Восток – курс на объединение, создание и успехи ЕС – кризисы XXI века.Автор был непосредственным свидетелем или активным участником большинства важных событий последних пятидесяти лет и близко знаком с ключевыми фигурами мировой истории: Михаил Горбачев, Маргарет Тэтчер, Иоанн Павел II, Лех Валенса, Вацлав Гавел, Гельмут Коль, Джордж Буш - вот лишь несколько имен из этого обширного списка.От автора:&amp;nbsp_«…Это история, проиллюстрированная мемуарами. Я опираюсь на мои собственные дневники, записные книжки, фотографии, воспоминания, на увиденное и услышанное за последние полвека, а также на воспоминания других людей. Я привожу цитаты из моих бесед с европейскими лидерами там, где это помогает прояснить суть исторических событий, но я пишу и о многочисленных встречах с так называемыми простыми людьми, которые часто оказываются более примечательными, нежели их руководители».Тимоти Гартон Эш&amp;nbsp_– прославленный историк и политолог, ведущий специалист по европейским исследованиям, профессор Оксфордского университета, награжденный Международной премией Карла Великого за вклад в объединение Европы. На русском языке публикуется впервые.Всю свою жизнь Тимоти Гартон Эш посвятил изучению Европы. На протяжении многих десятилетий он на собственном опыте постигал ее судьбу, был свидетелем поворотных моментов в ее истории. Книга полна личных впечатлений: воспоминания отца о высадке в Нормандии, школьная поездка во Францию по обмену, общение с польскими докерами и албанскими партизанами, беседы с премьер-министрами, канцлерами и президентами… Это честный разговор о том, что после периода прогресса и надежд многое пошло не так: от финансового кризиса 2008 года до войны в Украине. «Европа…» - настоятельный призыв к жителям великого старого континента: осознать и защитить то, чего мы достигли совместными усилиями.Тимоти Снайдер:&amp;nbsp_Нужная для Европы книга, написанная в нужное время. Для континента, столь очарованного своим прошлым и столь незаменимого для нашего общего будущего, это сочетание воспоминаний и размышлений – идеальная книга для того, чтобы прочесть ее в настоящем. Прекрасно написанный труд Гартон Эша повествует нам о той Европе, что была когда-то, и о той, какой она еще может стать.Нил Фергюсон:&amp;nbsp_Сила Гартон Эша в том, что он всегда держит в фокусе общеевропейскую картину… на данный момент он остается лучшим англоязычным исследователем современной Европы.Sunday&amp;nbsp_Times:&amp;nbsp_Невероятно увлекательная книга: вдумчивая, честная, открытая, самокритичная. Автор рассказывает историю Европы конца ХХ и начала ХХI века – как, выйдя из ада войны в 1945 году, она медленно восстанавливалась и перестраивалась, освобождалась и объединялась, чтобы приблизиться к идеалу Европы «единой, свободной и мирной». А теперь снова переживает нелегкие времена.Financial Times:&amp;nbsp_Нельзя и мечтать о более компетентном рассказчике… книга вызывающе оптимистична.Перевод с английского Вениамина Андреева и Кирилла Савельева</t>
  </si>
  <si>
    <t>FRESH Verlag</t>
  </si>
  <si>
    <t>Garton, Ash</t>
  </si>
  <si>
    <t>EUROPE: a long journey from 1945 to the present day</t>
  </si>
  <si>
    <t>http://sentrumbookstore.com/upload/iblock/822/5w3r1d3xtrxwwa05i29962xokuolb3zh/2752194thickboxdefault.jpg</t>
  </si>
  <si>
    <t>978-3-910610-39-2</t>
  </si>
  <si>
    <t>Garton, Ėsh</t>
  </si>
  <si>
    <t>EVROPA: dolgiĭ putʹ ot 1945 goda do nashikh dneĭ</t>
  </si>
  <si>
    <t>Kniga rasskazyvaet o sovremennoĭ istorii Evropy, nachinaia s okonchaniia Vtoroĭ mirovoĭ voĭny i do nashikh dneĭ. Ėto tochnyĭ i iarkiĭ obzor glavnykh ėtapov ėtoĭ istorii: itogi voĭny – raskol na Zapad i Vostok – kurs na obʺedinenie, sozdanie i uspekhi ES – krizisy XXI veka.Avtor byl neposredstvennym svidetelem ili aktivnym uchastnikom bolʹshinstva vazhnykh sobytiĭ poslednikh piatidesiati let i blizko znakom s kliuchevymi figurami mirovoĭ istorii: Mikhail Gorbachev, Margaret Tėtcher, Ioann Pavel II, Lekh Valensa, Vatslav Gavel, Gelʹmut Kolʹ, Dzhordzh Bush - vot lishʹ neskolʹko imen iz ėtogo obshirnogo spiska.Ot avtora:&amp;nbsp_«…Ėto istoriia, proilliustrirovannaia memuarami. IA opiraiusʹ na moi sobstvennye dnevniki, zapisnye knizhki, fotografii, vospominaniia, na uvidennoe i uslyshannoe za poslednie polveka, a takzhe na vospominaniia drugikh liudeĭ. IA privozhu tsitaty iz moikh besed s evropeĭskimi liderami tam, gde ėto pomogaet proiasnitʹ sutʹ istoricheskikh sobytiĭ, no ia pishu i o mnogochislennykh vstrechakh s tak nazyvaemymi prostymi liudʹmi, kotorye chasto okazyvaiutsia bolee primechatelʹnymi, nezheli ikh rukovoditeli».Timoti Garton Ėsh&amp;nbsp_– proslavlennyĭ istorik i politolog, vedushchiĭ spetsialist po evropeĭskim issledovaniiam, professor Oksfordskogo universiteta, nagrazhdennyĭ Mezhdunarodnoĭ premieĭ Karla Velikogo za vklad v obʺedinenie Evropy. Na russkom iazyke publikuetsia vpervye.Vsiu svoiu zhiznʹ Timoti Garton Ėsh posviatil izucheniiu Evropy. Na protiazhenii mnogikh desiatiletiĭ on na sobstvennom opyte postigal ee sudʹbu, byl svidetelem povorotnykh momentov v ee istorii. Kniga polna lichnykh vpechatleniĭ: vospominaniia ottsa o vysadke v Normandii, shkolʹnaia poezdka vo Frantsiiu po obmenu, obshchenie s polʹskimi dokerami i albanskimi partizanami, besedy s premʹer-ministrami, kantslerami i prezidentami… Ėto chestnyĭ razgovor o tom, chto posle perioda progressa i nadezhd mnogoe poshlo ne tak: ot finansovogo krizisa 2008 goda do voĭny v Ukraine. «Evropa…» - nastoiatelʹnyĭ prizyv k zhiteliam velikogo starogo kontinenta: osoznatʹ i zashchititʹ to, chego my dostigli sovmestnymi usiliiami.Timoti Snaĭder:&amp;nbsp_Nuzhnaia dlia Evropy kniga, napisannaia v nuzhnoe vremia. Dlia kontinenta, stolʹ ocharovannogo svoim proshlym i stolʹ nezamenimogo dlia nashego obshchego budushchego, ėto sochetanie vospominaniĭ i razmyshleniĭ – idealʹnaia kniga dlia togo, chtoby prochestʹ ee v nastoiashchem. Prekrasno napisannyĭ trud Garton Ėsha povestvuet nam o toĭ Evrope, chto byla kogda-to, i o toĭ, kakoĭ ona eshche mozhet statʹ.Nil Fergiuson:&amp;nbsp_Sila Garton Ėsha v tom, chto on vsegda derzhit v fokuse obshcheevropeĭskuiu kartinu… na dannyĭ moment on ostaetsia luchshim angloiazychnym issledovatelem sovremennoĭ Evropy.Sunday&amp;nbsp_Times:&amp;nbsp_Neveroiatno uvlekatelʹnaia kniga: vdumchivaia, chestnaia, otkrytaia, samokritichnaia. Avtor rasskazyvaet istoriiu Evropy kontsa KhKh i nachala KhKhI veka – kak, vyĭdia iz ada voĭny v 1945 godu, ona medlenno vosstanavlivalasʹ i perestraivalasʹ, osvobozhdalasʹ i obʺedinialasʹ, chtoby priblizitʹsia k idealu Evropy «edinoĭ, svobodnoĭ i mirnoĭ». A teperʹ snova perezhivaet nelegkie vremena.Financial Times:&amp;nbsp_Nelʹzia i mechtatʹ o bolee kompetentnom rasskazchike… kniga vyzyvaiushche optimistichna.Perevod s angliĭskogo Veniamina Andreeva i Kirilla Savelʹeva</t>
  </si>
  <si>
    <t>Горалик, Линор</t>
  </si>
  <si>
    <t>Исход-22</t>
  </si>
  <si>
    <t>In both English and Russian languages.Translated by Ainsley Morse, Daniela Maksin, Leonard Volchek, Venya Gushchin, Yasha Klots.“In March 2022, after the full-scale invasion of Russian forces into Ukraine, I went on a trip that took me from Israel to Tbilisi to Yerevan to Istanbul and back to Israel. I hoped to take notes on this ‘Exodus-22’ – that is, to create a record of people leaving Russia over the course of these weeks. This experience was incredibly important for me, and I am endlessly grateful to the people who met with me, spoke with me, and helped me work with this material. I should add that all of the Ns in these notes are different people, and the order of the notes for each location is roughly chronological.” (Linor Goralik)PRAISEHistory itself speaks to us from the pages of Goralik’s book. Initially inarticulate, labored and abstruse, history finds its voice through Linor’s efforts… Years from now, when we want to understand what happened to us, we will look to these pages with wonderment and melancholy. The fact that this book exists, offering us testimony and knowledge that are sometimes very difficult to face, makes us feel both gratitude and awe – the awe that is felt when time and catastrophe speak to you directly. – Polina Barskova«В марте 2022 года, после начала полномасштабного вторжения российских войск в Украину, я проехала по маршруту Израиль–Тбилиси–Ереван–Стамбул–Израиль в надежде сделать какое-то количество записок об “Исходе-22”, — то есть о том, как люди в эти недели уезжали из России. Этот опыт стал немыслимо важным для меня, и я безмерно благодарна всем, кто встречался со мной, говорил со мной и помогал мне в работе над этими записками. Остается добавить, что (разумеется) все Н. здесь — разные люди, и что порядок записок внутри одной локации примерно хронологический» (Линор Горалик)Со страниц книги Горалик с нами говорит сама история. Все еще нечленораздельная, трудная и малопонятная, она находит свой язык, благодаря работе Линор... Много лет спустя, в попытках понять, что произошло с нами, мы будем обращаться именно к этим страницам в изумлении и печали. То, что эта книга существует, предоставляя нам свидетельство и знание, к которому иногда так трудно обращаться, вызывает благодарность и трепет – тот, который испытываешь, когда время и катастрофа говорят с тобой напрямую. – Полина Барскова.</t>
  </si>
  <si>
    <t>Tamizdat Project_ New York</t>
  </si>
  <si>
    <t>Goralik, Linor</t>
  </si>
  <si>
    <t>Exodus-22</t>
  </si>
  <si>
    <t>http://sentrumbookstore.com/upload/iblock/eda/6gude3z9zh2exac0sr0ex5s6peqibwo5/2755666thickboxdefault.jpg</t>
  </si>
  <si>
    <t>Iskhod-22</t>
  </si>
  <si>
    <t>In both English and Russian languages.Translated by Ainsley Morse, Daniela Maksin, Leonard Volchek, Venya Gushchin, Yasha Klots.“In March 2022, after the full-scale invasion of Russian forces into Ukraine, I went on a trip that took me from Israel to Tbilisi to Yerevan to Istanbul and back to Israel. I hoped to take notes on this ‘Exodus-22’ – that is, to create a record of people leaving Russia over the course of these weeks. This experience was incredibly important for me, and I am endlessly grateful to the people who met with me, spoke with me, and helped me work with this material. I should add that all of the Ns in these notes are different people, and the order of the notes for each location is roughly chronological.” (Linor Goralik)PRAISEHistory itself speaks to us from the pages of Goralik’s book. Initially inarticulate, labored and abstruse, history finds its voice through Linor’s efforts… Years from now, when we want to understand what happened to us, we will look to these pages with wonderment and melancholy. The fact that this book exists, offering us testimony and knowledge that are sometimes very difficult to face, makes us feel both gratitude and awe – the awe that is felt when time and catastrophe speak to you directly. – Polina Barskova«V marte 2022 goda, posle nachala polnomasshtabnogo vtorzheniia rossiĭskikh voĭsk v Ukrainu, ia proekhala po marshrutu Izrailʹ–Tbilisi–Erevan–Stambul–Izrailʹ v nadezhde sdelatʹ kakoe-to kolichestvo zapisok ob “Iskhode-22”, — to estʹ o tom, kak liudi v ėti nedeli uezzhali iz Rossii. Ėtot opyt stal nemyslimo vazhnym dlia menia, i ia bezmerno blagodarna vsem, kto vstrechalsia so mnoĭ, govoril so mnoĭ i pomogal mne v rabote nad ėtimi zapiskami. Ostaetsia dobavitʹ, chto (razumeetsia) vse N. zdesʹ — raznye liudi, i chto poriadok zapisok vnutri odnoĭ lokatsii primerno khronologicheskiĭ» (Linor Goralik)So stranits knigi Goralik s nami govorit sama istoriia. Vse eshche nechlenorazdelʹnaia, trudnaia i maloponiatnaia, ona nakhodit svoĭ iazyk, blagodaria rabote Linor... Mnogo let spustia, v popytkakh poniatʹ, chto proizoshlo s nami, my budem obrashchatʹsia imenno k ėtim stranitsam v izumlenii i pechali. To, chto ėta kniga sushchestvuet, predostavliaia nam svidetelʹstvo i znanie, k kotoromu inogda tak trudno obrashchatʹsia, vyzyvaet blagodarnostʹ i trepet – tot, kotoryĭ ispytyvaeshʹ, kogda vremia i katastrofa govoriat s toboĭ napriamuiu. – Polina Barskova.</t>
  </si>
  <si>
    <t>Круглов, А.</t>
  </si>
  <si>
    <t>Холокост в СССР. Потери евреев в оккупированных регионах СССР, 1941–1944</t>
  </si>
  <si>
    <t>В монографии исследуются количественные характеристики Холокоста в СССР в целом и в отдельных его регионах, которые подвергались полной (Украина, Белорус_x0002_сия, Литва, Латвия, Эстония, Молдавия) или частичной (РФ) оккупации, в частности. Автор на основе анализа большого корпуса документов из архивов Германии, США, Израиля, России приходит к выводу, что прямые потери советских евреев в 1941–1944 гг. составляют около 2,4 млн. человек. Многие документы впервые вводятся в научный оборот. Для исследователей, преподавателей вузов, учителей общеобразовательных школ, студентов, аспирантов и всех, кто интересуется вопросами истории Холокоста</t>
  </si>
  <si>
    <t>The Historical Expertise. Chișinău</t>
  </si>
  <si>
    <t>Kruglov, A.</t>
  </si>
  <si>
    <t>The Holocaust in the USSR. Jewish losses in the occupied regions of the USSR, 1941-1944</t>
  </si>
  <si>
    <t>The monograph examines the quantitative characteristics of the Holocaust in the USSR as a whole and in its individual regions, which were subjected to complete (Ukraine, Belarus, Lithuania, Latvia, Estonia, Moldova) or partial (Russian Federation) occupation, in particular. Based on the analysis of a large body of documents from the archives of Germany, the USA, Israel, and Russia, the author concludes that the direct losses of Soviet Jews in 1941-1944 amounted to about 2.4 million people. Many documents are being introduced into scientific circulation for the first time. For researchers, university professors, secondary school teachers, undergraduates, postgraduates, and anyone interested in the history of the Holocaust.</t>
  </si>
  <si>
    <t>http://sentrumbookstore.com/upload/iblock/72c/dqkqcsm5mkkd6vtu3t9n5g09vkvn3q0u/2746715thickboxdefault.jpg</t>
  </si>
  <si>
    <t>Kholokost v SSSR. Poteri evreev v okkupirovannykh regionakh SSSR, 1941–1944</t>
  </si>
  <si>
    <t>V monografii issleduiutsia kolichestvennye kharakteristiki Kholokosta v SSSR v tselom i v otdelʹnykh ego regionakh, kotorye podvergalisʹ polnoĭ (Ukraina, Belorus_x0002_siia, Litva, Latviia, Ėstoniia, Moldaviia) ili chastichnoĭ (RF) okkupatsii, v chastnosti. Avtor na osnove analiza bolʹshogo korpusa dokumentov iz arkhivov Germanii, SShA, Izrailia, Rossii prikhodit k vyvodu, chto priamye poteri sovetskikh evreev v 1941–1944 gg. sostavliaiut okolo 2,4 mln. chelovek. Mnogie dokumenty vpervye vvodiatsia v nauchnyĭ oborot. Dlia issledovateleĭ, prepodavateleĭ vuzov, uchiteleĭ obshcheobrazovatelʹnykh shkol, studentov, aspirantov i vsekh, kto interesuetsia voprosami istorii Kholokosta</t>
  </si>
  <si>
    <t>Philosophy, Politics, Social Sciences</t>
  </si>
  <si>
    <t>Алексашенко, Сергей</t>
  </si>
  <si>
    <t>Шанс. Америка — Россия: окно возможностей</t>
  </si>
  <si>
    <t>Почему попытка трансформации в 1990-е годы оказалась неудачной и в результате в России установилась жесткая авторитарная власть? Известный экономист Сергей Алексашенко продолжает поиски ответа на этот вопрос, которые он вел в своих предыдущих книгах — «Битва за рубль», посвященной событиям 1994–1998 годов, и «Контрреволюция», где анализировал изменения, произошедшие в России в 2000–2017 годы, во время правления Владимира Путина. На этот раз в центре внимания автора период 1990–1995 годов, в значительной мере определивший последующий ход российской и мировой истории, и более узкий вопрос: почему страны Запада, в первую очередь США, не пришли на помощь России и не решились вовлечь ее в свою экономическую и политическую орбиту, как в случае с Германией и Японией после окончания Второй мировой войны? Книга адресована всем неравнодушным к исторической судьбе и будущему России.</t>
  </si>
  <si>
    <t>Эхо Книги</t>
  </si>
  <si>
    <t>Aleksashenko, Sergey</t>
  </si>
  <si>
    <t>Chance. America — Russia: window of opportunity</t>
  </si>
  <si>
    <t>http://sentrumbookstore.com/upload/iblock/7d4/bva2b1dwyfw7kusxbswhr541i04yn9kj/9786010697324.jpg</t>
  </si>
  <si>
    <t>978-601-06-9732-4</t>
  </si>
  <si>
    <t>Aleksashenko, Sergeĭ</t>
  </si>
  <si>
    <t>Shans. Amerika — Rossiia: okno vozmozhnosteĭ</t>
  </si>
  <si>
    <t>Pochemu popytka transformatsii v 1990-e gody okazalasʹ neudachnoĭ i v rezulʹtate v Rossii ustanovilasʹ zhestkaia avtoritarnaia vlastʹ? Izvestnyĭ ėkonomist Sergeĭ Aleksashenko prodolzhaet poiski otveta na ėtot vopros, kotorye on vel v svoikh predydushchikh knigakh — «Bitva za rublʹ», posviashchennoĭ sobytiiam 1994–1998 godov, i «Kontrrevoliutsiia», gde analiziroval izmeneniia, proizoshedshie v Rossii v 2000–2017 gody, vo vremia pravleniia Vladimira Putina. Na ėtot raz v tsentre vnimaniia avtora period 1990–1995 godov, v znachitelʹnoĭ mere opredelivshiĭ posleduiushchiĭ khod rossiĭskoĭ i mirovoĭ istorii, i bolee uzkiĭ vopros: pochemu strany Zapada, v pervuiu ocheredʹ SShA, ne prishli na pomoshchʹ Rossii i ne reshilisʹ vovlechʹ ee v svoiu ėkonomicheskuiu i politicheskuiu orbitu, kak v sluchae s Germanieĭ i IAponieĭ posle okonchaniia Vtoroĭ mirovoĭ voĭny? Kniga adresovana vsem neravnodushnym k istoricheskoĭ sudʹbe i budushchemu Rossii.</t>
  </si>
  <si>
    <t>Echo of the Book</t>
  </si>
  <si>
    <t>Ėkho Knigi</t>
  </si>
  <si>
    <t>Блюменкранц, М.</t>
  </si>
  <si>
    <t>Время антиистории</t>
  </si>
  <si>
    <t>Сборник философ.эссе. Автор из Харькова, живет в Германии</t>
  </si>
  <si>
    <t>Blumenkrantz, M.</t>
  </si>
  <si>
    <t>The time of antihistory</t>
  </si>
  <si>
    <t>Collection of philosophical essays. The author is from Kharkov, lives in Germany</t>
  </si>
  <si>
    <t>http://sentrumbookstore.com/upload/iblock/905/fawenojnfoeck503r4alwjkksz2b6il5/9783039740611.jpg</t>
  </si>
  <si>
    <t>978-3-03974-061-1</t>
  </si>
  <si>
    <t>Bliumenkrants, M.</t>
  </si>
  <si>
    <t>Vremia antiistorii</t>
  </si>
  <si>
    <t>Sbornik filosof.ėsse. Avtor iz Kharʹkova, zhivet v Germanii</t>
  </si>
  <si>
    <t>Ерофеев, Виктор</t>
  </si>
  <si>
    <t>Это многовекторный роман, который сам автор определяет как «комедию ужасов». В этой книге собраны воедино сцены видений, семейной хроники, любовных похождений, юмористических приколов и написанных в несколько ироническом ключе мистических озарений. В центре романа конфликт между культурой и государством в России. Государство олицетворяет собирательный экзистенциональный портрет правителя современной России, который никого не щадя, не жалея, устремлен к своему кровавому бессмертию. Роман переведен и переводится на разные языки. Автором создана пьеса «Великий Гопник», премьера которой с большим успехом прошла во Фрайбурге в марте 2024 года.</t>
  </si>
  <si>
    <t>Yerofeyev, Victor</t>
  </si>
  <si>
    <t>The Great Gopnik</t>
  </si>
  <si>
    <t>http://sentrumbookstore.com/upload/iblock/86a/sw49lqv65mbdvherg4ixvyb6wr8g2v76/9783689591007.jpg</t>
  </si>
  <si>
    <t>Erofeev, Viktor</t>
  </si>
  <si>
    <t>[9783689598884] Velikiĭ Gopnik</t>
  </si>
  <si>
    <t>Ėto mnogovektornyĭ roman, kotoryĭ sam avtor opredeliaet kak «komediiu uzhasov». V ėtoĭ knige sobrany voedino stseny videniĭ, semeĭnoĭ khroniki, liubovnykh pokhozhdeniĭ, iumoristicheskikh prikolov i napisannykh v neskolʹko ironicheskom kliuche misticheskikh ozareniĭ. V tsentre romana konflikt mezhdu kulʹturoĭ i gosudarstvom v Rossii. Gosudarstvo olitsetvoriaet sobiratelʹnyĭ ėkzistentsionalʹnyĭ portret pravitelia sovremennoĭ Rossii, kotoryĭ nikogo ne shchadia, ne zhaleia, ustremlen k svoemu krovavomu bessmertiiu. Roman pereveden i perevoditsia na raznye iazyki. Avtorom sozdana pʹesa «Velikiĭ Gopnik», premʹera kotoroĭ s bolʹshim uspekhom proshla vo Fraĭburge v marte 2024 goda.</t>
  </si>
  <si>
    <t>ISIA Media Publishing House</t>
  </si>
  <si>
    <t>Ицхак, Адизес_ Иехезкель, Маданес_ Рут, Маданес</t>
  </si>
  <si>
    <t>Союз непохожих</t>
  </si>
  <si>
    <t>перевод с английского. Это книга о взаимоуважении и доверии и о том, как их развивать и пестовать в своей семье. Беда в том, что, когда вместе собираются люди с несхожими стилями поведения, среди них возникают конфликты. Конфликт может перейти в деструктивную фазу и привести к разводу. Но и конфликт же может помочь дальнейшему развитию и самореализации. Зависит это от того, присутствуют ли в семье взаимоуважение и доверие. Прочитайте о разных стилях поведения и видах конфликтов, чтобы понять их природу и научиться ими управлять.</t>
  </si>
  <si>
    <t>Yitzhak, Adizes_ Yehezkel, Madanes_ Ruth, Madanes</t>
  </si>
  <si>
    <t>Union of the Dissimilar</t>
  </si>
  <si>
    <t>translated from English. This is a book about mutual respect and trust and how to develop and foster them in your family. The trouble is that when people with dissimilar behaviors get together, conflicts arise among them. The conflict can turn into a destructive phase and lead to divorce. But conflict can also help further development and self-realization. It depends on whether there is mutual respect and trust in the family. Read about different behaviors and types of conflicts to understand their nature and learn how to manage them.</t>
  </si>
  <si>
    <t>http://sentrumbookstore.com/upload/iblock/5f3/lei82awo0lg2s3ajqu3szce0gi196r3y/9785001468523.jpg</t>
  </si>
  <si>
    <t>978-5-00146-852-3</t>
  </si>
  <si>
    <t>Itskhak, Adizes_ Iekhezkelʹ, Madanes_ Rut, Madanes</t>
  </si>
  <si>
    <t>Soiuz nepokhozhikh</t>
  </si>
  <si>
    <t>perevod s angliĭskogo. Ėto kniga o vzaimouvazhenii i doverii i o tom, kak ikh razvivatʹ i pestovatʹ v svoeĭ semʹe. Beda v tom, chto, kogda vmeste sobiraiutsia liudi s neskhozhimi stiliami povedeniia, sredi nikh voznikaiut konflikty. Konflikt mozhet pereĭti v destruktivnuiu fazu i privesti k razvodu. No i konflikt zhe mozhet pomochʹ dalʹneĭshemu razvitiiu i samorealizatsii. Zavisit ėto ot togo, prisutstvuiut li v semʹe vzaimouvazhenie i doverie. Prochitaĭte o raznykh stiliakh povedeniia i vidakh konfliktov, chtoby poniatʹ ikh prirodu i nauchitʹsia imi upravliatʹ.</t>
  </si>
  <si>
    <t>Найт, Эрик</t>
  </si>
  <si>
    <t>Смена формата</t>
  </si>
  <si>
    <t>перевод с английского. Как справиться с решением самых запутанных мировых проблем», перевод с англ. Автор живет в Австралии.</t>
  </si>
  <si>
    <t>Knight, Eric</t>
  </si>
  <si>
    <t>Format change</t>
  </si>
  <si>
    <t>http://sentrumbookstore.com/upload/iblock/8d9/1ev4u2quj1na6bkp6ekh5xozlsxcw0lr/9783907131220.jpg</t>
  </si>
  <si>
    <t>978-3-907131-22-0</t>
  </si>
  <si>
    <t>Naĭt, Ėrik</t>
  </si>
  <si>
    <t>Smena formata</t>
  </si>
  <si>
    <t>perevod s angliĭskogo. Kak spravitʹsia s resheniem samykh zaputannykh mirovykh problem», perevod s angl. Avtor zhivet v Avstralii.</t>
  </si>
  <si>
    <t>Померанц, Григорий_ Страда, Витторио_ Блюменкрантц, Михаил_ Макушинский, Алексей_ Кнабе, Георгий_ Доброхотов, Александр_ Оверслоот, Ханс_ Колкер, Юрий_ Витошек, Нина_ Хазанов, Борис_ Туровская, Майя_ Люкс, Леонид_ Дубин, Борис_ Левада, Юрий</t>
  </si>
  <si>
    <t>Вторая навигация (сборник философских эссе)</t>
  </si>
  <si>
    <t>В книге собраны статьи из альманаха «Вторая навигация». Этот альманах издавался в Харькове с 1999 года. Его можно смело считать одним из рупоров разума и здравого смысла в море фальшивых голосов современности. Авторы статей — известные учёные и философы, по большей части покинувшие Россию.</t>
  </si>
  <si>
    <t>Pomerants, Grigory_ Strada, Vittorio_ Blumenkrantz, Mikhail_ Makushinsky, Alexey_ Knabe, Georgy_ Dobrokhotov, Alexander_ Oversloot, Hans_ Kolker, Yuri_ Vitoshek, Nina_ Khazanov, Boris_ Turovskaya, Maya_ Lux, Leonid_ Dubin, Boris_ Levada, Yuri</t>
  </si>
  <si>
    <t xml:space="preserve">The Second Navigation (collection of philosophical essays) </t>
  </si>
  <si>
    <t>http://sentrumbookstore.com/upload/iblock/74b/adblc274f760wbmxlve2akybuwyik8x1/9783039740352.jpg</t>
  </si>
  <si>
    <t>978-3-03974-035-2</t>
  </si>
  <si>
    <t>Pomerants, Grigoriĭ_ Strada, Vittorio_ Bliumenkrantts, Mikhail_ Makushinskiĭ, Alekseĭ_ Knabe, Georgiĭ_ Dobrokhotov, Aleksandr_ Oversloot, Khans_ Kolker, IUriĭ_ Vitoshek, Nina_ Khazanov, Boris_ Turovskaia, Maĭia_ Liuks, Leonid_ Dubin, Boris_ Levada, IUriĭ</t>
  </si>
  <si>
    <t xml:space="preserve">Vtoraia navigatsiia (sbornik filosofskikh ėsse) </t>
  </si>
  <si>
    <t>V knige sobrany statʹi iz alʹmanakha «Vtoraia navigatsiia». Ėtot alʹmanakh izdavalsia v Kharʹkove s 1999 goda. Ego mozhno smelo schitatʹ odnim iz ruporov razuma i zdravogo smysla v more falʹshivykh golosov sovremennosti. Avtory stateĭ — izvestnye uchënye i filosofy, po bolʹsheĭ chasti pokinuvshie Rossiiu.</t>
  </si>
  <si>
    <t>Прокопенко, Александра</t>
  </si>
  <si>
    <t>Соучастники. Почему российская элита выбрала войну</t>
  </si>
  <si>
    <t>После вторжения России в Украину многие ожидали, что политическая и экономическая элита попытается остановить начатую Путиным войну. В том числе, чтобы сохранить привычный образ жизни. Этого не произошло. Наоборот, технократы и госбизнес стали главными опорами путинской военной экономики.Основанная на десятках интервью книга Александры Прокопенко объясняет, как за два десятилетия правящий слой России прошёл «псевдоморфозу»: сохранив внешние атрибуты власти, он утратил внутреннюю автономию и стал инструментом управления.В книге прослеживается моральная карьера российской бюрократической верхушки — от либеральных идеалов к лояльности и практически полной деполитизации, — и показывает, как война ускорила эту трансформацию. Через частные истории, наблюдения и социологический анализ книга разъясняет, почему сегодняшнее высшие российские руководители — министры, госбанкиры, высокопоставленные силовики — перестали быть элитой и превратились в безвольный механизм персоналистского режима.</t>
  </si>
  <si>
    <t>StraightForward Foundation</t>
  </si>
  <si>
    <t>Prokopenko, Alexandra</t>
  </si>
  <si>
    <t>Accomplices. Why did the Russian elite choose war?</t>
  </si>
  <si>
    <t>http://sentrumbookstore.com/upload/iblock/0f3/4jslvoiyowk2t043fhn4br5blezdstn3/2755511thickboxdefault.jpg</t>
  </si>
  <si>
    <t>Prokopenko, Aleksandra</t>
  </si>
  <si>
    <t>Souchastniki. Pochemu rossiĭskaia ėlita vybrala voĭnu</t>
  </si>
  <si>
    <t>Posle vtorzheniia Rossii v Ukrainu mnogie ozhidali, chto politicheskaia i ėkonomicheskaia ėlita popytaetsia ostanovitʹ nachatuiu Putinym voĭnu. V tom chisle, chtoby sokhranitʹ privychnyĭ obraz zhizni. Ėtogo ne proizoshlo. Naoborot, tekhnokraty i gosbiznes stali glavnymi oporami putinskoĭ voennoĭ ėkonomiki.Osnovannaia na desiatkakh intervʹiu kniga Aleksandry Prokopenko obʺiasniaet, kak za dva desiatiletiia praviashchiĭ sloĭ Rossii proshël «psevdomorfozu»: sokhraniv vneshnie atributy vlasti, on utratil vnutrenniuiu avtonomiiu i stal instrumentom upravleniia.V knige proslezhivaetsia moralʹnaia karʹera rossiĭskoĭ biurokraticheskoĭ verkhushki — ot liberalʹnykh idealov k loialʹnosti i prakticheski polnoĭ depolitizatsii, — i pokazyvaet, kak voĭna uskorila ėtu transformatsiiu. Cherez chastnye istorii, nabliudeniia i sotsiologicheskiĭ analiz kniga razʺiasniaet, pochemu segodniashnee vysshie rossiĭskie rukovoditeli — ministry, gosbankiry, vysokopostavlennye siloviki — perestali bytʹ ėlitoĭ i prevratilisʹ v bezvolʹnyĭ mekhanizm personalistskogo rezhima.</t>
  </si>
  <si>
    <t>Фельштинский, Юрий</t>
  </si>
  <si>
    <t>БЕЛАРУСЬ Натальи Радиной. Журналистка против диктатора</t>
  </si>
  <si>
    <t>Книга Юрия Фельштинского – это история современной Беларуси, описанная через жизнь одного человека: белорусской журналистки и политика Натальи Радиной. Читатель окунется в жизнь этой смелой женщины, прошедшей путь от рядовой журналистки до главного редактора ведущего белорусского оппозиционного сайта «Хартия’97» (сharter97.org), и станет свидетелем революционных событий и протестного движения, начавшихся в Беларуси в 1995 году и не затухающих по сей день, ознакомится с летописью многочисленных политических убийств, организованных белорусскими спецслужбами по указанию диктатора Александра Лукашенко, вместе с Радиной окунется в ее тюремные будни, ощутит радости ее освобождения и сложности уникального побега от КГБ из Беларуси, окажется очевидцем ярких и незабываемых встреч с такими известными современниками, как Станислав Шушкевич, Лех Валенса, Анджей Вайда, Борис Немцов, Леонид Невзлин, Хиллари Клинтон и другими.</t>
  </si>
  <si>
    <t>ISIA Media Verlg</t>
  </si>
  <si>
    <t>Felshtinsky, Yuri</t>
  </si>
  <si>
    <t>BELARUS by Natalia Radzina. The journalist versus the dictator</t>
  </si>
  <si>
    <t>Yuri Felshtinsky's book is the story of modern Belarus, described through the life of one person: the Belarusian journalist and politician Natalia Radzina. The reader will plunge into the life of this brave woman, who went from an ordinary journalist to the editor-in-chief of the leading Belarusian opposition website Charter'97 (сharter97.org ), and will witness the revolutionary events and protest movement that began in Belarus in 1995 and have not faded to this day, will get acquainted with the chronicle of numerous political murders organized by the Belarusian Together with Radzina, he will plunge into her prison life, experience the joys of her release and the complexities of her unique escape from the KGB from Belarus, witness vivid and unforgettable meetings with such famous contemporaries as Stanislav Shushkevich, Lech Walesa, Andrzej Wajda, Boris Nemtsov, Leonid Nevzlin, Hillary Clinton and others..</t>
  </si>
  <si>
    <t>http://sentrumbookstore.com/upload/iblock/4b0/y9qsaz5ze7u3joc26inzo9u8jkp2vq4z/9783689598280.jpg</t>
  </si>
  <si>
    <t>Felʹshtinskiĭ, IUriĭ</t>
  </si>
  <si>
    <t>[9783689591335] BELARUSʹ Natalʹi Radinoĭ. Zhurnalistka protiv diktatora</t>
  </si>
  <si>
    <t>Kniga IUriia Felʹshtinskogo – ėto istoriia sovremennoĭ Belarusi, opisannaia cherez zhiznʹ odnogo cheloveka: belorusskoĭ zhurnalistki i politika Natalʹi Radinoĭ. Chitatelʹ okunetsia v zhiznʹ ėtoĭ smeloĭ zhenshchiny, proshedsheĭ putʹ ot riadovoĭ zhurnalistki do glavnogo redaktora vedushchego belorusskogo oppozitsionnogo saĭta «Khartiia’97» (sharter97.org), i stanet svidetelem revoliutsionnykh sobytiĭ i protestnogo dvizheniia, nachavshikhsia v Belarusi v 1995 godu i ne zatukhaiushchikh po seĭ denʹ, oznakomitsia s letopisʹiu mnogochislennykh politicheskikh ubiĭstv, organizovannykh belorusskimi spetssluzhbami po ukazaniiu diktatora Aleksandra Lukashenko, vmeste s Radinoĭ okunetsia v ee tiuremnye budni, oshchutit radosti ee osvobozhdeniia i slozhnosti unikalʹnogo pobega ot KGB iz Belarusi, okazhetsia ochevidtsem iarkikh i nezabyvaemykh vstrech s takimi izvestnymi sovremennikami, kak Stanislav Shushkevich, Lekh Valensa, Andzheĭ Vaĭda, Boris Nemtsov, Leonid Nevzlin, Khillari Klinton i drugimi.</t>
  </si>
  <si>
    <t>Reference, Scientific</t>
  </si>
  <si>
    <t>Зотова, Людмила</t>
  </si>
  <si>
    <t>Как вырастить билингва и не сойти с ума</t>
  </si>
  <si>
    <t>Книга для родителей билингвов. Автор эмигрировала во Францию в 2007 г.</t>
  </si>
  <si>
    <t>Zotova, Lyudmila</t>
  </si>
  <si>
    <t>How to grow a bilingual and not go crazy</t>
  </si>
  <si>
    <t>A book for bilingual parents. The author emigrated to France in 2007.</t>
  </si>
  <si>
    <t>http://sentrumbookstore.com/upload/iblock/3a0/014u6kuqs35nxd8bb8hzejvq5xtonu3g/9783907131695.jpg</t>
  </si>
  <si>
    <t>978-3-907131-69-5</t>
  </si>
  <si>
    <t>Zotova, Liudmila</t>
  </si>
  <si>
    <t>Kak vyrastitʹ bilingva i ne soĭti s uma</t>
  </si>
  <si>
    <t>Kniga dlia roditeleĭ bilingvov. Avtor ėmigrirovala vo Frantsiiu v 2007 g.</t>
  </si>
  <si>
    <t>Biographical Fiction</t>
  </si>
  <si>
    <t>Безбородова, Юлия</t>
  </si>
  <si>
    <t>Что скрывает незнакомец</t>
  </si>
  <si>
    <t>Личная история об абьюзивных отношениях со швейцарцем. Автор эмигрировала в Германию.</t>
  </si>
  <si>
    <t>Bezborodova, Julia</t>
  </si>
  <si>
    <t>What is the stranger hiding</t>
  </si>
  <si>
    <t>A personal story about an abusive relationship with a Swiss man. The author emigrated to Germany.</t>
  </si>
  <si>
    <t>http://sentrumbookstore.com/upload/iblock/ea1/sqofmty2aupmvfwx0oo6jijv0q2yho9g/9783907131459.jpg</t>
  </si>
  <si>
    <t>978-3-907131-45-9</t>
  </si>
  <si>
    <t>Bezborodova, IUliia</t>
  </si>
  <si>
    <t>Chto skryvaet neznakomets</t>
  </si>
  <si>
    <t>Lichnaia istoriia ob abʹiuzivnykh otnosheniiakh so shveĭtsartsem. Avtor ėmigrirovala v Germaniiu.</t>
  </si>
  <si>
    <t>Вестерхольт, Соня</t>
  </si>
  <si>
    <t>СОБАКА ЗДОРОВА. Рассказы о моей жизни в Советском Союзе</t>
  </si>
  <si>
    <t>Westerholt, Sonya</t>
  </si>
  <si>
    <t>THE DOG IS HEALTHY. Stories about my life in the Soviet Union</t>
  </si>
  <si>
    <t>http://sentrumbookstore.com/upload/iblock/180/v57cqot40k48o2em6egmg3umyvutf846/9783952474518.jpg</t>
  </si>
  <si>
    <t>978-3-952474-51-8</t>
  </si>
  <si>
    <t>Vesterkholʹt, Sonia</t>
  </si>
  <si>
    <t>SOBAKA ZDOROVA. Rasskazy o moeĭ zhizni v Sovetskom Soiuze</t>
  </si>
  <si>
    <t>Жеребцова, П.</t>
  </si>
  <si>
    <t>45-я параллель / Издание 2-е, дополненное (примерно на 30%)</t>
  </si>
  <si>
    <t>Автор полит.беженец, живет в Финляндии. «45-я параллель» — роман-документ, основанный на ставропольских дневниках Полины Жеребцовой 2005–2006 гг. Полина и ее мама Елена приехали в русские регионы из строгого мусульманского мира Чечни. Беженцы в родном государстве, пережившие войну и геноцид, они попали на чужую землю с другой, светской, культурой. Также тема ЛГБТ раскрыта ярко и глубоко</t>
  </si>
  <si>
    <t>Zherebtsova, P.</t>
  </si>
  <si>
    <t xml:space="preserve">The 45th parallel / 2nd edition, expanded (by about 30%) </t>
  </si>
  <si>
    <t>The author is politic.refugee, lives in Finland. The 45th Parallel is a documentary novel based on the Stavropol diaries of Polina Zherebtsova from 2005-2006. Polina and her mother Elena came to the Russian regions from the strict Muslim world of Chechnya. Refugees in their native country, survivors of war and genocide, they came to a foreign land with a different, secular culture. The LGBT theme is also revealed vividly and deeply.</t>
  </si>
  <si>
    <t>http://sentrumbookstore.com/upload/iblock/65b/d1ydwkwqjix4pqx1629onia6y5o10c6g/9783039740413.jpg</t>
  </si>
  <si>
    <t>978-3-03974-041-3</t>
  </si>
  <si>
    <t xml:space="preserve">45-ia parallelʹ / Izdanie 2-e, dopolnennoe (primerno na 30%) </t>
  </si>
  <si>
    <t>Avtor polit.bezhenets, zhivet v Finliandii. «45-ia parallelʹ» — roman-dokument, osnovannyĭ na stavropolʹskikh dnevnikakh Poliny Zherebtsovoĭ 2005–2006 gg. Polina i ee mama Elena priekhali v russkie regiony iz strogogo musulʹmanskogo mira Chechni. Bezhentsy v rodnom gosudarstve, perezhivshie voĭnu i genotsid, oni popali na chuzhuiu zemliu s drugoĭ, svetskoĭ, kulʹturoĭ. Takzhe tema LGBT raskryta iarko i gluboko</t>
  </si>
  <si>
    <t>Тюкины дети</t>
  </si>
  <si>
    <t>Автор полит.беженец, живет в Финляндии. Документальный роман, основанный на московских дневниках Полины Жеребцовой за 2006—2008 годы. Его события развиваются вслед за ставропольской сагой «45-я параллель». «Я обратилась в фонд Солженицына, и меня пригласили в Москву! Неужели придёт спасение и помощь после стольких лет войны и скитаний?</t>
  </si>
  <si>
    <t>Tyukin's children</t>
  </si>
  <si>
    <t>http://sentrumbookstore.com/upload/iblock/e12/mszuyxp3inq4pvju12k9w07q516unqdv/9783039740444.jpg</t>
  </si>
  <si>
    <t>978-3-03974-044-4</t>
  </si>
  <si>
    <t>Tiukiny deti</t>
  </si>
  <si>
    <t>Avtor polit.bezhenets, zhivet v Finliandii. Dokumentalʹnyĭ roman, osnovannyĭ na moskovskikh dnevnikakh Poliny Zherebtsovoĭ za 2006—2008 gody. Ego sobytiia razvivaiutsia vsled za stavropolʹskoĭ sagoĭ «45-ia parallelʹ». «IA obratilasʹ v fond Solzhenitsyna, i menia priglasili v Moskvu! Neuzheli pridët spasenie i pomoshchʹ posle stolʹkikh let voĭny i skitaniĭ?</t>
  </si>
  <si>
    <t>Лялин, Д.</t>
  </si>
  <si>
    <t>Рассказы дедушки. Tales of a Grandfather</t>
  </si>
  <si>
    <t>билингва, синхронный текст англо-русский. Книга на двух языках – русский и английский – c синхронным текстом. «Рассказы дедушки, который сам когда-то был внуком» — это уникальный двуязычный сборник автобиографических историй — воспоминаний и наблюдений за людьми и временем. Автор переносит нас то в советский Ленинград, то в послереволюционную Украину, то в мечту любого эмигранта — Америку. Все рассказы написаны с тонким юмором и наполнены теплотой и любовью к героям книги. Изящный стиль автора, прекрасный авторский перевод, живые диалоги и тонкая игра словами делают этот сборник не только увлекательным чтением, но и ценным материалом для изучающих русский и английский языки. Для широкого круга читателей. Автор живет в США</t>
  </si>
  <si>
    <t>Lyalin, D.</t>
  </si>
  <si>
    <t>Grandfather's stories. Tales of a Grandfather</t>
  </si>
  <si>
    <t>http://sentrumbookstore.com/upload/iblock/dfd/8zcij4lz7cljbbg59t9b5ay24ykk1poh/9783039740697.jpg</t>
  </si>
  <si>
    <t>978-3-03974-069-7</t>
  </si>
  <si>
    <t>Lialin, D.</t>
  </si>
  <si>
    <t>Rasskazy dedushki. Tales of a Grandfather</t>
  </si>
  <si>
    <t>bilingva, sinkhronnyĭ tekst anglo-russkiĭ. Kniga na dvukh iazykakh – russkiĭ i angliĭskiĭ – c sinkhronnym tekstom. «Rasskazy dedushki, kotoryĭ sam kogda-to byl vnukom» — ėto unikalʹnyĭ dvuiazychnyĭ sbornik avtobiograficheskikh istoriĭ — vospominaniĭ i nabliudeniĭ za liudʹmi i vremenem. Avtor perenosit nas to v sovetskiĭ Leningrad, to v poslerevoliutsionnuiu Ukrainu, to v mechtu liubogo ėmigranta — Ameriku. Vse rasskazy napisany s tonkim iumorom i napolneny teplotoĭ i liubovʹiu k geroiam knigi. Iziashchnyĭ stilʹ avtora, prekrasnyĭ avtorskiĭ perevod, zhivye dialogi i tonkaia igra slovami delaiut ėtot sbornik ne tolʹko uvlekatelʹnym chteniem, no i tsennym materialom dlia izuchaiushchikh russkiĭ i angliĭskiĭ iazyki. Dlia shirokogo kruga chitateleĭ. Avtor zhivet v SShA</t>
  </si>
  <si>
    <t>Маттиссон, Т.</t>
  </si>
  <si>
    <t>Березовый сок. Как я перестала быть русской</t>
  </si>
  <si>
    <t>Антивоенная проза. Автор живет в Швеции. Это документальная проза_ это книга о поисках своего места в мире, книга-рефлексия. В ней события последних десятилетий, потрясения и исторические трагедии начала XXI века так или иначе затрагивают жизнь одной семьи. Автор откровенно делится своим опытом адаптации в Швеции, блестяще подмечая разницу между Европой и Россией, рассказывает о ментальных особенностях шведов, а также о том, как она к ним привыкала, постепенно интегрируясь в новое общество. В книге метаморфозы личности, вызванные эмиграцией и разницей культур, умножаются на боль переживаний, связанных с трагедией исторического выбора родной страны. Камертоном книги становится для автора драма разрыва с русской стороной её души.</t>
  </si>
  <si>
    <t>Mattisson, T.</t>
  </si>
  <si>
    <t>Birch sap. How I stopped being Russian</t>
  </si>
  <si>
    <t>Anti-war prose. The author lives in Sweden. It's nonfiction_ it's a book about finding your place in the world, a book of reflection. In it, the events of recent decades, the upheavals and historical tragedies of the early 21st century affect the life of one family in one way or another. The author openly shares her experience of adapting to Sweden, brilliantly noticing the difference between Europe and Russia, talks about the mental characteristics of the Swedes, as well as how she got used to them, gradually integrating into a new society. In the book, the metamorphoses of personality caused by emigration and cultural differences are multiplied by the pain of the experiences associated with the tragedy of the historical choice of his native country. The tuning fork of the book becomes for the author the drama of the break with the Russian side of her soul.</t>
  </si>
  <si>
    <t>http://sentrumbookstore.com/upload/iblock/9a6/632lux8cwoijranlumcxdqintp70v5h2/9783039740260.jpg</t>
  </si>
  <si>
    <t>978-3-03974-026-0</t>
  </si>
  <si>
    <t>Berezovyĭ sok. Kak ia perestala bytʹ russkoĭ</t>
  </si>
  <si>
    <t>Antivoennaia proza. Avtor zhivet v Shvetsii. Ėto dokumentalʹnaia proza_ ėto kniga o poiskakh svoego mesta v mire, kniga-refleksiia. V neĭ sobytiia poslednikh desiatiletiĭ, potriaseniia i istoricheskie tragedii nachala XXI veka tak ili inache zatragivaiut zhiznʹ odnoĭ semʹi. Avtor otkrovenno delitsia svoim opytom adaptatsii v Shvetsii, blestiashche podmechaia raznitsu mezhdu Evropoĭ i Rossieĭ, rasskazyvaet o mentalʹnykh osobennostiakh shvedov, a takzhe o tom, kak ona k nim privykala, postepenno integriruiasʹ v novoe obshchestvo. V knige metamorfozy lichnosti, vyzvannye ėmigratsieĭ i raznitseĭ kulʹtur, umnozhaiutsia na bolʹ perezhivaniĭ, sviazannykh s tragedieĭ istoricheskogo vybora rodnoĭ strany. Kamertonom knigi stanovitsia dlia avtora drama razryva s russkoĭ storonoĭ eë dushi.</t>
  </si>
  <si>
    <t>Сандермоен, А.</t>
  </si>
  <si>
    <t>После секты</t>
  </si>
  <si>
    <t>Sandermoen, A.</t>
  </si>
  <si>
    <t>After the sect</t>
  </si>
  <si>
    <t>After the Sect is the second book by Anna Sandermoen, in which she shares her experience of surviving in Russia in the nineties, the experience of difficult relationships with her family, the experience of a single mother, and finally, the experience of emigration and a happy marriage. In her new book, Anna talks openly about her escape from the sect – in the broadest sense of the word, as well as about getting rid of sectarian values and standards of thinking. And most importantly, she talks about how love came into her life.</t>
  </si>
  <si>
    <t>http://sentrumbookstore.com/upload/iblock/6ae/doiu44qbjyg0ke6ww8qfb752bvwh61s3/9783039740239.jpg</t>
  </si>
  <si>
    <t>978-3-03974-023-9</t>
  </si>
  <si>
    <t>Posle sekty</t>
  </si>
  <si>
    <t>СЕКТА в доме моей бабушки</t>
  </si>
  <si>
    <t>Тоталитарная секта глазами ребёнка и взрослого человека, оказавшегося в другой культуре и системе ценностей. Автор эмигрировала в Швейцарию в 2014 г.</t>
  </si>
  <si>
    <t>The SECT is in my grandmother's house</t>
  </si>
  <si>
    <t>A totalitarian sect through the eyes of a child and an adult caught in a different culture and value system. The author emigrated to Switzerland in 2014.</t>
  </si>
  <si>
    <t>http://sentrumbookstore.com/upload/iblock/e09/vnn0wbqtiar06xyz223vo885uxtb5b6d/9783907131107.jpg</t>
  </si>
  <si>
    <t>978-3-907131-10-7</t>
  </si>
  <si>
    <t>SEKTA v dome moeĭ babushki</t>
  </si>
  <si>
    <t>Totalitarnaia sekta glazami rebënka i vzroslogo cheloveka, okazavshegosia v drugoĭ kulʹture i sisteme tsennosteĭ. Avtor ėmigrirovala v Shveĭtsariiu v 2014 g.</t>
  </si>
  <si>
    <t>Сандермоен, Шетил</t>
  </si>
  <si>
    <t>My russian wife. Моя русская жена</t>
  </si>
  <si>
    <t>билингва, синхронный текст англо-русский. Рассказ европейца о радостях и трудностях жизни с русской женой. Автор переехал из Норвегии и Дании в Швейцарию в 2011 г.</t>
  </si>
  <si>
    <t>Sandermoen, Shetil</t>
  </si>
  <si>
    <t>My russian wife. My Russian wife</t>
  </si>
  <si>
    <t>bilingual, simultaneous English-Russian text. A European's story about the joys and difficulties of living with a Russian wife. The author moved from Norway and Denmark to Switzerland in 2011.</t>
  </si>
  <si>
    <t>http://sentrumbookstore.com/upload/iblock/b42/jo1q39bzxi0hv24qlb7q4c5j7qrdxy60/9783952474501.jpg</t>
  </si>
  <si>
    <t>978-3-952474-50-1</t>
  </si>
  <si>
    <t>My russian wife. Moia russkaia zhena</t>
  </si>
  <si>
    <t>bilingva, sinkhronnyĭ tekst anglo-russkiĭ. Rasskaz evropeĭtsa o radostiakh i trudnostiakh zhizni s russkoĭ zhenoĭ. Avtor pereekhal iz Norvegii i Danii v Shveĭtsariiu v 2011 g.</t>
  </si>
  <si>
    <t>Смоленская, Юлия</t>
  </si>
  <si>
    <t>Мой швейцарский муж</t>
  </si>
  <si>
    <t>История знакомства и любви москвички и швейцарца. Автор эмигрировала в Швейцарию в 2014 г.</t>
  </si>
  <si>
    <t>Smolenskaya, Julia</t>
  </si>
  <si>
    <t>My Swiss husband</t>
  </si>
  <si>
    <t>The story of dating and love between a Muscovite and a Swiss man. The author emigrated to Switzerland in 2014.</t>
  </si>
  <si>
    <t>http://sentrumbookstore.com/upload/iblock/d02/oxalemsv6r1tybbfloj310mszad2i9i5/9783907131596.jpg</t>
  </si>
  <si>
    <t>978-3-907131-59-6</t>
  </si>
  <si>
    <t>Smolenskaia, IUliia</t>
  </si>
  <si>
    <t>Moĭ shveĭtsarskiĭ muzh</t>
  </si>
  <si>
    <t>Istoriia znakomstva i liubvi moskvichki i shveĭtsartsa. Avtor ėmigrirovala v Shveĭtsariiu v 2014 g.</t>
  </si>
  <si>
    <t>Literature, Fiction</t>
  </si>
  <si>
    <t>Акунин, Борис</t>
  </si>
  <si>
    <t>На санях</t>
  </si>
  <si>
    <t>Быть юным трудно во все времена, даже в относительно травоядные. Жить вообще трудно - и когда только входишь в жизнь, и когда из нее уходишь. Но по-настоящему интересно и важно только трудное - о чем, собственно, вся русская литература. Ту же линию продолжает и этот роман.</t>
  </si>
  <si>
    <t>Book Club Babook</t>
  </si>
  <si>
    <t>Семейный альбом</t>
  </si>
  <si>
    <t>Akunin, Boris</t>
  </si>
  <si>
    <t>On a sleigh</t>
  </si>
  <si>
    <t>Being young is difficult at all times, even in relatively herbivorous times. It's difficult to live at all, both when you first enter life and when you leave it. But the only really interesting and important things are the difficult ones, which is what all Russian literature is about. This novel continues the same line.</t>
  </si>
  <si>
    <t>http://sentrumbookstore.com/upload/iblock/62f/ka6jqfft1kjoih3s06umlo3c5avwoawh/2755699thickboxdefault.jpg</t>
  </si>
  <si>
    <t>978-1-965369-48-7</t>
  </si>
  <si>
    <t>Na saniakh</t>
  </si>
  <si>
    <t>Bytʹ iunym trudno vo vse vremena, dazhe v otnositelʹno travoiadnye. Zhitʹ voobshche trudno - i kogda tolʹko vkhodishʹ v zhiznʹ, i kogda iz nee ukhodishʹ. No po-nastoiashchemu interesno i vazhno tolʹko trudnoe - o chem, sobstvenno, vsia russkaia literatura. Tu zhe liniiu prodolzhaet i ėtot roman.</t>
  </si>
  <si>
    <t>Андреева, Елизавета</t>
  </si>
  <si>
    <t>Королева на шахматной доске</t>
  </si>
  <si>
    <t>Веселые рассказы об интеграции в Европе. Автор живет в Швейцарии.</t>
  </si>
  <si>
    <t>Andreeva, Elizabeth</t>
  </si>
  <si>
    <t>The Queen on the chessboard</t>
  </si>
  <si>
    <t>Funny stories about integration in Europe. The author lives in Switzerland.</t>
  </si>
  <si>
    <t>http://sentrumbookstore.com/upload/iblock/9bc/6zie1g76nvnqayaz011g64vlcqr0es4r/9783907131886.jpg</t>
  </si>
  <si>
    <t>978-3-907131-88-6</t>
  </si>
  <si>
    <t>Andreeva, Elizaveta</t>
  </si>
  <si>
    <t>Koroleva na shakhmatnoĭ doske</t>
  </si>
  <si>
    <t>Veselye rasskazy ob integratsii v Evrope. Avtor zhivet v Shveĭtsarii.</t>
  </si>
  <si>
    <t>Бараш, Александр</t>
  </si>
  <si>
    <t>Освобождение от ностальгии</t>
  </si>
  <si>
    <t>Эта книга — о рождении и необходимости международной русскоязычной литературы: литературы без государственных и топографических границ, свободной от искусственной замкнутости, в которую русское слово было загнано политикой.Русская литература, создаваемая вне России — в Европе, Америке, Израиле, — естественным образом становится иной. Она возвращает утраченное за век тоталитаризма человеческое измерение, право на индивидуальность, частную жизнь, внутренний голос. Это литература, написанная изнутри антропоморфного мира — там, где человек признан ценностью.В книге собраны стихи, написанные в последние три года — время войн, насилия, исторического разлома, вынужденной эмиграции. Нападение России на Украину, террор против Израиля, ракетные обстрелы, постоянное чувство уязвимости — всё это не фон, а реальность, через которую проходит поэтическое слово.Для автора поэзия — не эстетический жест, а способ выживания, форма сопротивления расчеловечиванию, попытка сохранить внутренний мир и передать этот опыт другим. Здесь есть и прямая речь, и фиксация экзистенциальных состояний — «записи для себя», из которых вырастает литература, нужная не только сегодня, но и завтра.Книга адресована тем, кто ищет в русской поэзии не утешительные мифы, а честный разговор — о себе, о времени, о человеке.</t>
  </si>
  <si>
    <t>Barash, Alexander</t>
  </si>
  <si>
    <t>Liberation from nostalgia</t>
  </si>
  <si>
    <t>http://sentrumbookstore.com/upload/iblock/b75/q5s3wbacs06c3ukh8b81ol324igq5j7a/2757295thickboxdefault.jpg</t>
  </si>
  <si>
    <t>978-965-93296-1-8</t>
  </si>
  <si>
    <t>Barash, Aleksandr</t>
  </si>
  <si>
    <t>Osvobozhdenie ot nostalʹgii</t>
  </si>
  <si>
    <t>Ėta kniga — o rozhdenii i neobkhodimosti mezhdunarodnoĭ russkoiazychnoĭ literatury: literatury bez gosudarstvennykh i topograficheskikh granits, svobodnoĭ ot iskusstvennoĭ zamknutosti, v kotoruiu russkoe slovo bylo zagnano politikoĭ.Russkaia literatura, sozdavaemaia vne Rossii — v Evrope, Amerike, Izraile, — estestvennym obrazom stanovitsia inoĭ. Ona vozvrashchaet utrachennoe za vek totalitarizma chelovecheskoe izmerenie, pravo na individualʹnostʹ, chastnuiu zhiznʹ, vnutrenniĭ golos. Ėto literatura, napisannaia iznutri antropomorfnogo mira — tam, gde chelovek priznan tsennostʹiu.V knige sobrany stikhi, napisannye v poslednie tri goda — vremia voĭn, nasiliia, istoricheskogo razloma, vynuzhdennoĭ ėmigratsii. Napadenie Rossii na Ukrainu, terror protiv Izrailia, raketnye obstrely, postoiannoe chuvstvo uiazvimosti — vsë ėto ne fon, a realʹnostʹ, cherez kotoruiu prokhodit poėticheskoe slovo.Dlia avtora poėziia — ne ėsteticheskiĭ zhest, a sposob vyzhivaniia, forma soprotivleniia raschelovechivaniiu, popytka sokhranitʹ vnutrenniĭ mir i peredatʹ ėtot opyt drugim. Zdesʹ estʹ i priamaia rechʹ, i fiksatsiia ėkzistentsialʹnykh sostoianiĭ — «zapisi dlia sebia», iz kotorykh vyrastaet literatura, nuzhnaia ne tolʹko segodnia, no i zavtra.Kniga adresovana tem, kto ishchet v russkoĭ poėzii ne uteshitelʹnye mify, a chestnyĭ razgovor — o sebe, o vremeni, o cheloveke.</t>
  </si>
  <si>
    <t>Баркан, Алла</t>
  </si>
  <si>
    <t>Эмиграция энной волны. Женские истории</t>
  </si>
  <si>
    <t>Сборник художественных рассказов: психолог Кира Григорьевна помогает женщинам в эмиграции решать их проблемы. Автор эмигрировала в Австрию, потом в Швейцарию.</t>
  </si>
  <si>
    <t>Barkan, Alla</t>
  </si>
  <si>
    <t>Emigration of the nth wave. Women's stories</t>
  </si>
  <si>
    <t>Collection of fiction stories: psychologist Kira Grigorievna helps women in exile to solve their problems. The author emigrated to Austria, then to Switzerland.</t>
  </si>
  <si>
    <t>http://sentrumbookstore.com/upload/iblock/d4e/2ep9l7ttufhck8pynvtcn15g2ocbop5r/9783952474570.jpg</t>
  </si>
  <si>
    <t>978-3-952474-57-0</t>
  </si>
  <si>
    <t>Ėmigratsiia ėnnoĭ volny. Zhenskie istorii</t>
  </si>
  <si>
    <t>Sbornik khudozhestvennykh rasskazov: psikholog Kira Grigorʹevna pomogaet zhenshchinam v ėmigratsii reshatʹ ikh problemy. Avtor ėmigrirovala v Avstriiu, potom v Shveĭtsariiu.</t>
  </si>
  <si>
    <t>Берсенева, Анна</t>
  </si>
  <si>
    <t>ЭТЮДЫ ЧЕРНИ. Трилогия «Подруги с Малой Бронной» Книга третья</t>
  </si>
  <si>
    <t>В судьбе Александры Иваровской – красавицы, звезды дружеской компа нии с Малой Бронной, талантливой певицы – произошел слом. К сорока годам – ни любящего мужчины, ни детей, ни целей, ни желаний, и вкус к жизни утрачен. Но ежедневный и однообразный труд, к которому она привыкла еще в детские годы, когда играла на пианино этюды Черни, дал ей не только навыки мастерства, но и личный жизненный алгоритм. И Александра не отступает от этого алгоритма, даже когда понимает, что он не привел ее в круг «хозяев жизни» и просто не сделал счастливой. Но зачем-то ведь жизнь дала ей эту опору? И не только эту…</t>
  </si>
  <si>
    <t>Подруги с Малой Бронной</t>
  </si>
  <si>
    <t>Berseneva, Anna</t>
  </si>
  <si>
    <t>http://sentrumbookstore.com/upload/iblock/268/yzytgb9dzvle1jlh3d78xmyzekat4fst/2718643thickboxdefault.jpg</t>
  </si>
  <si>
    <t>978-3-68959-860-0</t>
  </si>
  <si>
    <t>ĖTIUDY ChERNI. Trilogiia «Podrugi s Maloĭ Bronnoĭ» Kniga tretʹia</t>
  </si>
  <si>
    <t>V sudʹbe Aleksandry Ivarovskoĭ – krasavitsy, zvezdy druzheskoĭ kompa nii s Maloĭ Bronnoĭ, talantlivoĭ pevitsy – proizoshel slom. K soroka godam – ni liubiashchego muzhchiny, ni deteĭ, ni tseleĭ, ni zhelaniĭ, i vkus k zhizni utrachen. No ezhednevnyĭ i odnoobraznyĭ trud, k kotoromu ona privykla eshche v detskie gody, kogda igrala na pianino ėtiudy Cherni, dal eĭ ne tolʹko navyki masterstva, no i lichnyĭ zhiznennyĭ algoritm. I Aleksandra ne otstupaet ot ėtogo algoritma, dazhe kogda ponimaet, chto on ne privel ee v krug «khoziaev zhizni» i prosto ne sdelal schastlivoĭ. No zachem-to vedʹ zhiznʹ dala eĭ ėtu oporu? I ne tolʹko ėtu…</t>
  </si>
  <si>
    <t>Кристалл Авроры</t>
  </si>
  <si>
    <t>Что делать человеку, если лучшее время его жизни совпало со временем краха всех иллюзий в обществе? Об этом думает в двадцатые годы XXI века Нэла Гербольд - умная, образованная, выросшая в поселке Сокол, гнезде московской интеллигенции. Она вдруг сознает, что ее жизнь рушится не только в связи с личными обстоятельствами, как это ей казалось. Ровно сто лет назад, в разгар нэпа, инженер Леонид Гербольд, прадед Нэлы, построил в Соколе дом в надежде на счастливое будущее, но человеконенавистнический «великий перелом» уничтожил его счастье. И вот век спустя Нэла Гербольд стоит на пороге нового перелома времени.</t>
  </si>
  <si>
    <t>Трилогия «Сады Сокола», книга вторая</t>
  </si>
  <si>
    <t>The Aurora Crystal</t>
  </si>
  <si>
    <t>http://sentrumbookstore.com/upload/iblock/d59/v4kdahonai695z5llv0prx4uy15mcvlw/2701116thickboxdefault.jpg</t>
  </si>
  <si>
    <t>978-3-689599-83-6</t>
  </si>
  <si>
    <t>Kristall Avrory</t>
  </si>
  <si>
    <t>Chto delatʹ cheloveku, esli luchshee vremia ego zhizni sovpalo so vremenem krakha vsekh illiuziĭ v obshchestve? Ob ėtom dumaet v dvadtsatye gody XXI veka Nėla Gerbolʹd - umnaia, obrazovannaia, vyrosshaia v poselke Sokol, gnezde moskovskoĭ intelligentsii. Ona vdrug soznaet, chto ee zhiznʹ rushitsia ne tolʹko v sviazi s lichnymi obstoiatelʹstvami, kak ėto eĭ kazalosʹ. Rovno sto let nazad, v razgar nėpa, inzhener Leonid Gerbolʹd, praded Nėly, postroil v Sokole dom v nadezhde na schastlivoe budushchee, no chelovekonenavistnicheskiĭ «velikiĭ perelom» unichtozhil ego schastʹe. I vot vek spustia Nėla Gerbolʹd stoit na poroge novogo pereloma vremeni.</t>
  </si>
  <si>
    <t>Вокзал Виктория</t>
  </si>
  <si>
    <t>Со сложностями можно справиться. А как справишься с обстоятельствами непреодолимыми? Именно в их тиски попадает Виктория. Жизнь, которую она с самого детства выстраивала напряжением всех своих сил, вдруг рушится, и не по ее вине. При этом у Вики зависимая профессия, ее сын вот-вот вступит в сложный переходный возраст, вдобавок ей некому помочь. И Виктория принимает неожиданное решение, которое полностью изменяет ее жизнь. Вознаградит ее судьба за такую решимость или, наоборот, сломает? Кажется, это решается не только в настоящем, но и в прошлом, о котором Виктория не подозревает…</t>
  </si>
  <si>
    <t>ISIA Media Verlag, Leipzig</t>
  </si>
  <si>
    <t>Victoria Railway Station</t>
  </si>
  <si>
    <t>Difficulties can be dealt with. And how will you cope with the circumstances of insurmountable? It is into their clutches that Victoria falls. The life she's been building with all her strength since childhood is suddenly crumbling, and through no fault of her own. At the same time, Vika has a dependent profession, her son is about to enter a difficult transition age, and besides, there is no one to help her. And Victoria makes an unexpected decision that completely changes her life. Will fate reward her for such determination or, on the contrary, break her? It seems that this is being solved not only in the present, but also in the past, which Victoria does not know about.…</t>
  </si>
  <si>
    <t>http://sentrumbookstore.com/upload/iblock/b14/hk1sshyh0j5l6j55j4xrq3197adcw6ou/2701850thickboxdefault.jpg</t>
  </si>
  <si>
    <t>Vokzal Viktoriia</t>
  </si>
  <si>
    <t>So slozhnostiami mozhno spravitʹsia. A kak spravishʹsia s obstoiatelʹstvami nepreodolimymi? Imenno v ikh tiski popadaet Viktoriia. Zhiznʹ, kotoruiu ona s samogo detstva vystraivala napriazheniem vsekh svoikh sil, vdrug rushitsia, i ne po ee vine. Pri ėtom u Viki zavisimaia professiia, ee syn vot-vot vstupit v slozhnyĭ perekhodnyĭ vozrast, vdobavok eĭ nekomu pomochʹ. I Viktoriia prinimaet neozhidannoe reshenie, kotoroe polnostʹiu izmeniaet ee zhiznʹ. Voznagradit ee sudʹba za takuiu reshimostʹ ili, naoborot, slomaet? Kazhetsia, ėto reshaetsia ne tolʹko v nastoiashchem, no i v proshlom, o kotorom Viktoriia ne podozrevaet…</t>
  </si>
  <si>
    <t>Борисова, Анна</t>
  </si>
  <si>
    <t>Vremena goda</t>
  </si>
  <si>
    <t>Book Club BAbook</t>
  </si>
  <si>
    <t>Авторы</t>
  </si>
  <si>
    <t>Borisova, Anna</t>
  </si>
  <si>
    <t>http://sentrumbookstore.com/upload/iblock/5ef/d73yb0c3e0qe5exk89dwoek1ezbugzau/9781965369890.jpg</t>
  </si>
  <si>
    <t>Бочков, Валерий</t>
  </si>
  <si>
    <t>Сады Казановы</t>
  </si>
  <si>
    <t>Ольга АМИНОВА, издательство «ФЛОБЕРИУМ»: Валерий Бочков, с которым мы знакомы уже многие годы, не перестает меня удивлять. Всякий раз, открывая его новую книгу, я поражаюсь: «Неужели это он написал?» Понимаю, сколь многих озадачит и рассмешит мой вопрос. Представить, что вот этот красавец-мужчина, артистично откидывающий со лба золотистую прядь, поправляющий небрежно повязанный шарф цвета берлинской лазури, – писатель, очень трудно. Актер. Артист. Ну ладно – художник (что правда). Богемный (что неправда). Ан нет: писатель, да еще какой писатель! Он из тех, кто создает новую реальность. Не фантастическую – реальность вымысла, которая правдивее, чем наша жизнь, интереснее, чем самое фантастическое фэнтези. И дело не только в знании мастером эстетических законов о пропорциях. Дело – в поцелуе Бога. Валерию Бочкову многое дано. С него и спрос особый. Потому, наверное, так придирчивы к нему бывают литературные критики. Зато читатель Валерия Бочкова не из сутяг – ждет с нетерпением каждую книгу автора, пишет восторженные рецензии_ всякий раз, точно так же, как и я, замирает, охваченный трепетом, над страницами его произведений. Валерий Бочков в сборнике «Сады Казановы» выводит эротическую прозу на новый интеллектуальный уровень. Его писательский стиль характеризует гармоничное сочетание философ_x0002_ской глубины и психологизма с дерзкой остросюжетностью, динамикой и ярко-фактурными образами. Но главное свойство творчества Валерия Бочкова – абсолютная и вдохновляющая свобода, поднимающая читателя над условностями и страхами.</t>
  </si>
  <si>
    <t>ISIA Media Verlag_ Leipzig</t>
  </si>
  <si>
    <t>Bochkov, Valery</t>
  </si>
  <si>
    <t>Casanova Gardens</t>
  </si>
  <si>
    <t>http://sentrumbookstore.com/upload/iblock/048/zi7e8skxckaqm5qbccec5j61oyllj0wc/9783689599348.jpg</t>
  </si>
  <si>
    <t>978-3-68959-934-8</t>
  </si>
  <si>
    <t>Bochkov, Valeriĭ</t>
  </si>
  <si>
    <t>Sady Kazanovy</t>
  </si>
  <si>
    <t>Olʹga AMINOVA, izdatelʹstvo «FLOBERIUM»: Valeriĭ Bochkov, s kotorym my znakomy uzhe mnogie gody, ne perestaet menia udivliatʹ. Vsiakiĭ raz, otkryvaia ego novuiu knigu, ia porazhaiusʹ: «Neuzheli ėto on napisal?» Ponimaiu, skolʹ mnogikh ozadachit i rassmeshit moĭ vopros. Predstavitʹ, chto vot ėtot krasavets-muzhchina, artistichno otkidyvaiushchiĭ so lba zolotistuiu priadʹ, popravliaiushchiĭ nebrezhno poviazannyĭ sharf tsveta berlinskoĭ lazuri, – pisatelʹ, ochenʹ trudno. Akter. Artist. Nu ladno – khudozhnik (chto pravda). Bogemnyĭ (chto nepravda). An net: pisatelʹ, da eshche kakoĭ pisatelʹ! On iz tekh, kto sozdaet novuiu realʹnostʹ. Ne fantasticheskuiu – realʹnostʹ vymysla, kotoraia pravdivee, chem nasha zhiznʹ, interesnee, chem samoe fantasticheskoe fėntezi. I delo ne tolʹko v znanii masterom ėsteticheskikh zakonov o proportsiiakh. Delo – v potselue Boga. Valeriiu Bochkovu mnogoe dano. S nego i spros osobyĭ. Potomu, navernoe, tak pridirchivy k nemu byvaiut literaturnye kritiki. Zato chitatelʹ Valeriia Bochkova ne iz sutiag – zhdet s neterpeniem kazhduiu knigu avtora, pishet vostorzhennye retsenzii_ vsiakiĭ raz, tochno tak zhe, kak i ia, zamiraet, okhvachennyĭ trepetom, nad stranitsami ego proizvedeniĭ. Valeriĭ Bochkov v sbornike «Sady Kazanovy» vyvodit ėroticheskuiu prozu na novyĭ intellektualʹnyĭ urovenʹ. Ego pisatelʹskiĭ stilʹ kharakterizuet garmonichnoe sochetanie filosof_x0002_skoĭ glubiny i psikhologizma s derzkoĭ ostrosiuzhetnostʹiu, dinamikoĭ i iarko-fakturnymi obrazami. No glavnoe svoĭstvo tvorchestva Valeriia Bochkova – absoliutnaia i vdokhnovliaiushchaia svoboda, podnimaiushchaia chitatelia nad uslovnostiami i strakhami.</t>
  </si>
  <si>
    <t>Харон</t>
  </si>
  <si>
    <t>Говорят, Харон - перевозчик душ умерших в Аид - отличается свирепыми голубыми глазами. Американский коммандо Ник Саммерс, он же русский сирота Николай Королев, тоже голубоглаз и свиреп и тоже проводит на тот свет множество людей, включая знаменитого исламистского Шейха. Ник пытается избежать рока - но тот неминуемо его настигает и призывает к новому походу по Стиксу. Судьба ведет его в далекую, но все равно родную для него Россию…</t>
  </si>
  <si>
    <t>Charon</t>
  </si>
  <si>
    <t>It is said that Charon, the carrier of the souls of the dead to Hades, is distinguished by fierce blue eyes. American commando Nick Summers, aka Russian orphan Nikolai Korolev, is also blue-eyed and fierce and also leads many people to the other world, including the famous Islamist Sheikh. Nick tries to avoid rock, but he inevitably catches up with him and calls for a new hike on the Styx. Fate leads him to a distant, but still native Russia.…</t>
  </si>
  <si>
    <t>http://sentrumbookstore.com/upload/iblock/a1e/hxkwu8g1c2jy9jouzjr784khaljpkge2/9783689599614.jpg</t>
  </si>
  <si>
    <t>Kharon</t>
  </si>
  <si>
    <t>Govoriat, Kharon - perevozchik dush umershikh v Aid - otlichaetsia svirepymi golubymi glazami. Amerikanskiĭ kommando Nik Sammers, on zhe russkiĭ sirota Nikolaĭ Korolev, tozhe goluboglaz i svirep i tozhe provodit na tot svet mnozhestvo liudeĭ, vkliuchaia znamenitogo islamistskogo Sheĭkha. Nik pytaetsia izbezhatʹ roka - no tot neminuemo ego nastigaet i prizyvaet k novomu pokhodu po Stiksu. Sudʹba vedet ego v dalekuiu, no vse ravno rodnuiu dlia nego Rossiiu…</t>
  </si>
  <si>
    <t>Горгона</t>
  </si>
  <si>
    <t>Я сбрила волосы. Ловким пиратским манером повязала чёрный платок. Нарисовала яркие губы, большие и слишком красные. Среди дочкиного хлама нашла круглые очки в золотой оправе. Стёкла были радикально розового цвета. Подмигнула своему отражению. Незнакомка из зеркала ответила: 'Не узнала? Ида я, - ухмыльнулась она. - Ида. Я вернулась'.В моей прошлой жизни было событие, которое я мучительно вытравливала из памяти, но оно требовало возмездия. Я пыталась его подавить, заглушить, отринуть. В результате оно раздавило меня, меня прежнюю. На ее месте вдруг возникла Ида…</t>
  </si>
  <si>
    <t>The Gorgon</t>
  </si>
  <si>
    <t>http://sentrumbookstore.com/upload/iblock/9a2/0asuc3chnlzaiiy1etjvc2dcg7yhd7x4/2720435thickboxdefault.jpg</t>
  </si>
  <si>
    <t>Gorgona</t>
  </si>
  <si>
    <t>IA sbrila volosy. Lovkim piratskim manerom poviazala chërnyĭ platok. Narisovala iarkie guby, bolʹshie i slishkom krasnye. Sredi dochkinogo khlama nashla kruglye ochki v zolotoĭ oprave. Stëkla byli radikalʹno rozovogo tsveta. Podmignula svoemu otrazheniiu. Neznakomka iz zerkala otvetila: 'Ne uznala? Ida ia, - ukhmylʹnulasʹ ona. - Ida. IA vernulasʹ'.V moeĭ proshloĭ zhizni bylo sobytie, kotoroe ia muchitelʹno vytravlivala iz pamiati, no ono trebovalo vozmezdiia. IA pytalasʹ ego podavitʹ, zaglushitʹ, otrinutʹ. V rezulʹtate ono razdavilo menia, menia prezhniuiu. Na ee meste vdrug voznikla Ida…</t>
  </si>
  <si>
    <t>Имя смерти</t>
  </si>
  <si>
    <t>Эта книга - сплав исторической хроники с остросюжетным триллером. В книге есть всё: храбрецы и злые гении, есть предатели и глупцы, награда в десять миллионов за одну голову, есть порочные и хитрые женщины, есть ампулы с цианистым калием и есть пенициллин, но он есть только в Британии, есть белокурый скрипач по кличке Вешатель и дубовый гроб, накрытый чёрным флагом с серебряными молниями, есть весенняя Прага, есть замок и есть магическая корона, отрубленные головы и есть сожжённая дотла деревня, есть открытый «мерседес» и заклинивший автомат, есть шофёр и мясник, есть церковь и склеп под ней, окружённые армией эсэсовцев. Есть кровь, есть смерть, но есть и жизнь. И есть память.</t>
  </si>
  <si>
    <t>The name of death</t>
  </si>
  <si>
    <t>This book is a fusion of historical chronicle with an action-packed thriller. The book has everything: brave men and evil geniuses, there are traitors and fools, a reward of ten million for one head, there are vicious and cunning women, there are vials of cyanide and penicillin, but it is available only in Britain, there is a blond violinist named Hangman and an oak coffin covered with a black flag with silver There is spring Prague, there is a castle and there is a magic crown, severed heads and there is a village burned to the ground, there is an open Mercedes and a jammed machine gun, there is a chauffeur and a butcher, there is a church and a crypt under it, surrounded by an army of SS men. There is blood, there is death, but there is also life. And there is a memory.</t>
  </si>
  <si>
    <t>http://sentrumbookstore.com/upload/iblock/a18/805t3kpip4li18xd3aoa5e0bxqzp5tji/9783689593308.jpg</t>
  </si>
  <si>
    <t>978-3-68959-330-8</t>
  </si>
  <si>
    <t>Imia smerti</t>
  </si>
  <si>
    <t>Ėta kniga - splav istoricheskoĭ khroniki s ostrosiuzhetnym trillerom. V knige estʹ vsë: khrabretsy i zlye genii, estʹ predateli i gluptsy, nagrada v desiatʹ millionov za odnu golovu, estʹ porochnye i khitrye zhenshchiny, estʹ ampuly s tsianistym kaliem i estʹ penitsillin, no on estʹ tolʹko v Britanii, estʹ belokuryĭ skripach po klichke Veshatelʹ i dubovyĭ grob, nakrytyĭ chërnym flagom s serebrianymi molniiami, estʹ vesenniaia Praga, estʹ zamok i estʹ magicheskaia korona, otrublennye golovy i estʹ sozhzhënnaia dotla derevnia, estʹ otkrytyĭ «mersedes» i zaklinivshiĭ avtomat, estʹ shofër i miasnik, estʹ tserkovʹ i sklep pod neĭ, okruzhënnye armieĭ ėsėsovtsev. Estʹ krovʹ, estʹ smertʹ, no estʹ i zhiznʹ. I estʹ pamiatʹ.</t>
  </si>
  <si>
    <t>Обнаженная натура</t>
  </si>
  <si>
    <t>Гамлет готовится к защите диплома в художественном училище, Офелия ездит на сборы спортшколы, Клавдий колесит по Москве на 'Жигулях' цвета 'коррида' и губит брата не ядом, а Уголовным кодексом. Неужели мир настолько неизменен и бесчеловечен? Что ждет современного Гамлета?</t>
  </si>
  <si>
    <t>The nude</t>
  </si>
  <si>
    <t>Hamlet is preparing to defend his diploma at an art school, Ophelia goes to sports school training camps, Claudius travels around Moscow on Zhiguli. Bullfighting destroys his brother not with poison, but with the Criminal Code. Is the world really so unchangeable and inhumane? What awaits the modern Hamlet?</t>
  </si>
  <si>
    <t>http://sentrumbookstore.com/upload/iblock/25f/r6lzzaung8dxsquwqfw8os4zzk27o7gk/2701851thickboxdefault.jpg</t>
  </si>
  <si>
    <t>Obnazhennaia natura</t>
  </si>
  <si>
    <t>Gamlet gotovitsia k zashchite diploma v khudozhestvennom uchilishche, Ofeliia ezdit na sbory sportshkoly, Klavdiĭ kolesit po Moskve na 'Zhiguliakh' tsveta 'korrida' i gubit brata ne iadom, a Ugolovnym kodeksom. Neuzheli mir nastolʹko neizmenen i beschelovechen? Chto zhdet sovremennogo Gamleta?</t>
  </si>
  <si>
    <t>Браиловский, Александр</t>
  </si>
  <si>
    <t>Первый понедельник апреля. Роман</t>
  </si>
  <si>
    <t>«Кто пишет сценарий нашей жизни? Да и существует ли какой-нибудь сценарий?»— пытается понять тбилисский книжный мальчик, детство которого пришлось на 60-е годы прошлого века. Он хочет жить как герои любимых книг. Зачем вообще все? Есть ли в жизни что-то важнее любви? Для него, похоже, нет, и жизнь его состоит, главным образом, из любовных историй. Но есть еще история семьи, и история страны, и изгибы всех этих историй, приводящие из Украины в Грузию, из Грузии в Россию, из России в Израиль, а оттуда во Францию, о которой мальчик мечтал с детства. Есть дружбы, которые на всю жизнь. Когда не на всю, это больно. Есть путеводная Книга — с детства и навсегда. Есть много замечательных женщин. Есть приключения, встречи, неожиданные повороты судьбы. Есть принцесса, которая ждет его в бургундском замке, там будет их свадьба — вот, кажется, и сказке конец. А потом все летит к черту — из-за неожиданной и совершенно ненужной встречи... сорок лет спустя. Семейная сага? Авантюрный роман? Или плутовской? Или любовный? Своеобразная донжуанская «анти-Лолита» — учитывая склонность героя к «взрослым» дамам? В книге все это присутствует…О ЧЕМ ЖЕ КНИГА?'Первый понедельник апреля' — многослойный роман, в котором переплетаются несколько временных линий и судеб.Пролог называется «Труп в мусорном ящике»: действительно, приблизительно в наши дни тбилисский мусорщик обнаруживает в мусорном контейнере окровавленного человека. История уходит корнями в прошлое, и надо объяснить — кто, как, зачем и почему. Главный герой — можно сказать, человек без определенных занятий: переводчик, экскурсовод, водитель амбуланса, а по совместительству еще и мушкетер, возвращается из Франции в родной Тбилиси, чтобы разобраться в своих чувствах к женщине, которую любил в юности и о которой непонятным образом забыл.Роман соединяет в себе:— Трогательную историю любви, пронесенную через десятилетия, но на фоне множества других_— Ироничные зарисовки из жизни советского Тбилиси и современной Франции, но на фоне исторических экскурсов (и экскурсий)_— Семейную хронику, где все друг друга любят, но отравляют друг другу жизнь_— Счастливый финал «Евгения Онегина», но и либретто оперы про Жанну д'Арк_— Размышления о судьбе, выборе и авторстве «сценария нашей жизни»...По отзывам тех, кто уже прочитал, роман, написанный живым, образным языком, с тонким юмором, увлекает с первых страниц и не отпускает до финала.Нет ни малейших оснований не доверять таким отзывам.</t>
  </si>
  <si>
    <t>Brailovsky, Alexander</t>
  </si>
  <si>
    <t>The first Monday in April. Novel</t>
  </si>
  <si>
    <t>http://sentrumbookstore.com/upload/iblock/d0c/7x4xsmoyo9ngm16hulhb9539r56s7zx6/2751699thickboxdefault.jpg</t>
  </si>
  <si>
    <t>Brailovskiĭ, Aleksandr</t>
  </si>
  <si>
    <t>Pervyĭ ponedelʹnik aprelia. Roman</t>
  </si>
  <si>
    <t>«Kto pishet stsenariĭ nasheĭ zhizni? Da i sushchestvuet li kakoĭ-nibudʹ stsenariĭ?»— pytaetsia poniatʹ tbilisskiĭ knizhnyĭ malʹchik, detstvo kotorogo prishlosʹ na 60-e gody proshlogo veka. On khochet zhitʹ kak geroi liubimykh knig. Zachem voobshche vse? Estʹ li v zhizni chto-to vazhnee liubvi? Dlia nego, pokhozhe, net, i zhiznʹ ego sostoit, glavnym obrazom, iz liubovnykh istoriĭ. No estʹ eshche istoriia semʹi, i istoriia strany, i izgiby vsekh ėtikh istoriĭ, privodiashchie iz Ukrainy v Gruziiu, iz Gruzii v Rossiiu, iz Rossii v Izrailʹ, a ottuda vo Frantsiiu, o kotoroĭ malʹchik mechtal s detstva. Estʹ druzhby, kotorye na vsiu zhiznʹ. Kogda ne na vsiu, ėto bolʹno. Estʹ putevodnaia Kniga — s detstva i navsegda. Estʹ mnogo zamechatelʹnykh zhenshchin. Estʹ prikliucheniia, vstrechi, neozhidannye povoroty sudʹby. Estʹ printsessa, kotoraia zhdet ego v burgundskom zamke, tam budet ikh svadʹba — vot, kazhetsia, i skazke konets. A potom vse letit k chertu — iz-za neozhidannoĭ i sovershenno nenuzhnoĭ vstrechi... sorok let spustia. Semeĭnaia saga? Avantiurnyĭ roman? Ili plutovskoĭ? Ili liubovnyĭ? Svoeobraznaia donzhuanskaia «anti-Lolita» — uchityvaia sklonnostʹ geroia k «vzroslym» damam? V knige vse ėto prisutstvuet…O ChEM ZhE KNIGA?'Pervyĭ ponedelʹnik aprelia' — mnogosloĭnyĭ roman, v kotorom perepletaiutsia neskolʹko vremennykh liniĭ i sudeb.Prolog nazyvaetsia «Trup v musornom iashchike»: deĭstvitelʹno, priblizitelʹno v nashi dni tbilisskiĭ musorshchik obnaruzhivaet v musornom konteĭnere okrovavlennogo cheloveka. Istoriia ukhodit korniami v proshloe, i nado obʺiasnitʹ — kto, kak, zachem i pochemu. Glavnyĭ geroĭ — mozhno skazatʹ, chelovek bez opredelennykh zaniatiĭ: perevodchik, ėkskursovod, voditelʹ ambulansa, a po sovmestitelʹstvu eshche i mushketer, vozvrashchaetsia iz Frantsii v rodnoĭ Tbilisi, chtoby razobratʹsia v svoikh chuvstvakh k zhenshchine, kotoruiu liubil v iunosti i o kotoroĭ neponiatnym obrazom zabyl.Roman soediniaet v sebe:— Trogatelʹnuiu istoriiu liubvi, pronesennuiu cherez desiatiletiia, no na fone mnozhestva drugikh_— Ironichnye zarisovki iz zhizni sovetskogo Tbilisi i sovremennoĭ Frantsii, no na fone istoricheskikh ėkskursov (i ėkskursiĭ)_— Semeĭnuiu khroniku, gde vse drug druga liubiat, no otravliaiut drug drugu zhiznʹ_— Schastlivyĭ final «Evgeniia Onegina», no i libretto opery pro Zhannu d'Ark_— Razmyshleniia o sudʹbe, vybore i avtorstve «stsenariia nasheĭ zhizni»...Po otzyvam tekh, kto uzhe prochital, roman, napisannyĭ zhivym, obraznym iazykom, s tonkim iumorom, uvlekaet s pervykh stranits i ne otpuskaet do finala.Net ni maleĭshikh osnovaniĭ ne doveriatʹ takim otzyvam.</t>
  </si>
  <si>
    <t>Будагашвили, Елена</t>
  </si>
  <si>
    <t>Я – ЧЕЛОВЕК. Роман об эмиграции</t>
  </si>
  <si>
    <t>Автобиографический роман об эмиграции. Автор эмигрировала в Германию, затем в Швейцарию.</t>
  </si>
  <si>
    <t>Budagashvili, Elena</t>
  </si>
  <si>
    <t>I AM A HUMAN BEING. A novel about emigration</t>
  </si>
  <si>
    <t>An autobiographical novel about emigration. The author emigrated to Germany, then to Switzerland.</t>
  </si>
  <si>
    <t>http://sentrumbookstore.com/upload/iblock/350/3wrz4tfon7jyrxafci2njmrdwtnalr4r/9783907131305.jpg</t>
  </si>
  <si>
    <t>978-3-907131-30-5</t>
  </si>
  <si>
    <t>IA – ChELOVEK. Roman ob ėmigratsii</t>
  </si>
  <si>
    <t>Avtobiograficheskiĭ roman ob ėmigratsii. Avtor ėmigrirovala v Germaniiu, zatem v Shveĭtsariiu.</t>
  </si>
  <si>
    <t>Гандельсман, Владимир</t>
  </si>
  <si>
    <t>Воздух руками ловлю</t>
  </si>
  <si>
    <t>а утром солнца лучик пыльныйувидит мальчик и вберетс великой чуткостью бессильнойвсе, что отныне не умретЭтими строчками заканчивается новая книга стихов Владимира Гандельсмана. В ней собраны стихи разных лет — как уже известные и любимые, так и написанные совсем недавно. Поэзия Гандельсмана обладает магическим притягательным свойством: от нее невозможно оторваться. По словам Полины Барсковой, его поэтика «…причиняет удовольствие… Когда ты выходишь из дому в утреннюю ещё ночь, ледяную и ненадёжную, книжицу Гандельсмана следует положить в карман».</t>
  </si>
  <si>
    <t>Virgola Press. New York</t>
  </si>
  <si>
    <t>Gandelsman, Vladimir</t>
  </si>
  <si>
    <t>I catch the air with my hands</t>
  </si>
  <si>
    <t>http://sentrumbookstore.com/upload/iblock/767/p837mj5xcmrzygl75cubdhn6atl274iv/2752137thickboxdefault.jpg</t>
  </si>
  <si>
    <t>978-1-968788-14-8</t>
  </si>
  <si>
    <t>Gandelʹsman, Vladimir</t>
  </si>
  <si>
    <t>Vozdukh rukami lovliu</t>
  </si>
  <si>
    <t>a utrom solntsa luchik pylʹnyĭuvidit malʹchik i vberets velikoĭ chutkostʹiu bessilʹnoĭvse, chto otnyne ne umretĖtimi strochkami zakanchivaetsia novaia kniga stikhov Vladimira Gandelʹsmana. V neĭ sobrany stikhi raznykh let — kak uzhe izvestnye i liubimye, tak i napisannye sovsem nedavno. Poėziia Gandelʹsmana obladaet magicheskim pritiagatelʹnym svoĭstvom: ot nee nevozmozhno otorvatʹsia. Po slovam Poliny Barskovoĭ, ego poėtika «…prichiniaet udovolʹstvie… Kogda ty vykhodishʹ iz domu v utrenniuiu eshchë nochʹ, ledianuiu i nenadëzhnuiu, knizhitsu Gandelʹsmana sleduet polozhitʹ v karman».</t>
  </si>
  <si>
    <t>Гандлевский, Сергей</t>
  </si>
  <si>
    <t>Сны по заявкам</t>
  </si>
  <si>
    <t>Жаль в аптеке нет средства для сна по заявкам, чтоб увидеть опять, как мы сели за стол, мама, я, тетя Соня, и Шарик загавкал – это папа в калитку вошелС. Гандлевскй&amp;nbsp_В аптеке, действительно, такого средства нет… Но книга&amp;nbsp_Сны по заявкам&amp;nbsp_есть у нас. В новый сборник Сергея Гандлевского – одного из лучших современных русских поэтов – вошли 60 стихотворений, написанных в разные годы и отобранных автором специально для этого издания.По словам Михаила Айзенберга, поэзия Гандлевского, это “современная классика. Его стихи не просто набирали такое состояние с течением времени, но имели его с самого начала: так мыслились, так и разрабатывались.”__________________________Сергей Гандлевский (1952) – автор пятнадцати поэтических книг и девяти книг прозы и эссеистики. Лауреат нескольких литературных премий, включая Национальную премию «ПОЭТ» (2010). Стихи переведены на многие иностранные языки. Выступал на международных поэтических фестивалях и в ведущих университетах США, включая Йель, Гарвард и Принстон. С 2022 года живёт в Грузии.</t>
  </si>
  <si>
    <t>Gandlevsky, Sergey</t>
  </si>
  <si>
    <t>Dreams by request</t>
  </si>
  <si>
    <t>It's a pity the pharmacy doesn't have a sleep aid on request, to see again how we sat down at the table, mom, me, Aunt Sonya, and the Balloon barked – it was Dad who entered the gate. Gandlewski Indeed, there is no such remedy in the pharmacy.… But the book We have dreams based on requests. The new collection by Sergei Gandlevsky, one of the best modern Russian poets, includes 60 poems written over the years and selected by the author specifically for this publication.According to Mikhail Aizenberg, Gandlevsky's poetry is “a modern classic. His poems did not just gain such a state over time, but had it from the very beginning.: that's how they were conceived and developed.”__________________________Sergei Gandlevsky (born 1952) is the author of fifteen books of poetry and nine books of prose and essays. Winner of several literary awards, including the National POET Prize (2010). The poems have been translated into many foreign languages. He has performed at international poetry festivals and at leading universities in the United States, including Yale, Harvard, and Princeton. He has been living in Georgia since 2022.</t>
  </si>
  <si>
    <t>http://sentrumbookstore.com/upload/iblock/1be/21u4sqck86nhtooiluzi705oiuxaicgb/2754507thickboxdefault.jpg</t>
  </si>
  <si>
    <t>978-1-968788-23-0</t>
  </si>
  <si>
    <t>Gandlevskiĭ, Sergeĭ</t>
  </si>
  <si>
    <t>Sny po zaiavkam</t>
  </si>
  <si>
    <t>Zhalʹ v apteke net sredstva dlia sna po zaiavkam, chtob uvidetʹ opiatʹ, kak my seli za stol, mama, ia, tetia Sonia, i Sharik zagavkal – ėto papa v kalitku voshelS. Gandlevskĭ&amp;nbsp_V apteke, deĭstvitelʹno, takogo sredstva net… No kniga&amp;nbsp_Sny po zaiavkam&amp;nbsp_estʹ u nas. V novyĭ sbornik Sergeia Gandlevskogo – odnogo iz luchshikh sovremennykh russkikh poėtov – voshli 60 stikhotvoreniĭ, napisannykh v raznye gody i otobrannykh avtorom spetsialʹno dlia ėtogo izdaniia.Po slovam Mikhaila Aĭzenberga, poėziia Gandlevskogo, ėto “sovremennaia klassika. Ego stikhi ne prosto nabirali takoe sostoianie s techeniem vremeni, no imeli ego s samogo nachala: tak myslilisʹ, tak i razrabatyvalisʹ.”__________________________Sergeĭ Gandlevskiĭ (1952) – avtor piatnadtsati poėticheskikh knig i deviati knig prozy i ėsseistiki. Laureat neskolʹkikh literaturnykh premiĭ, vkliuchaia Natsionalʹnuiu premiiu «POĖT» (2010). Stikhi perevedeny na mnogie inostrannye iazyki. Vystupal na mezhdunarodnykh poėticheskikh festivaliakh i v vedushchikh universitetakh SShA, vkliuchaia Ĭelʹ, Garvard i Prinston. S 2022 goda zhivët v Gruzii.</t>
  </si>
  <si>
    <t>Гурьев, Константин</t>
  </si>
  <si>
    <t>Чертово Городище</t>
  </si>
  <si>
    <t>Приключенческий роман о жизни в Сибири. Автор – коренной сибиряк.</t>
  </si>
  <si>
    <t>Guryev, Konstantin</t>
  </si>
  <si>
    <t>The Devil's Hillfort</t>
  </si>
  <si>
    <t>An adventure novel about life in Siberia. The author is a native Siberian.</t>
  </si>
  <si>
    <t>http://sentrumbookstore.com/upload/iblock/adc/masjaatwjchq70fkdw561jxhnt0jptgc/9783907131374.jpg</t>
  </si>
  <si>
    <t>978-3-907131-37-4</t>
  </si>
  <si>
    <t>Gurʹev, Konstantin</t>
  </si>
  <si>
    <t>Chertovo Gorodishche</t>
  </si>
  <si>
    <t>Prikliuchencheskiĭ roman o zhizni v Sibiri. Avtor – korennoĭ sibiriak.</t>
  </si>
  <si>
    <t>Тонкая серебристая нить</t>
  </si>
  <si>
    <t>переиздание. Книга о торжестве любви и добра вопреки обстоятельствам. Книга как канал к свету жизни сквозь ужасы войны в Чечне. Автор полит.беженец, живет в Финляндии.</t>
  </si>
  <si>
    <t>A thin silver thread</t>
  </si>
  <si>
    <t>reissue. The book is about the triumph of love and kindness in spite of circumstances. The book is like a channel to the light of life through the horrors of the war in Chechnya. The author is politic.refugee, lives in Finland.</t>
  </si>
  <si>
    <t>http://sentrumbookstore.com/upload/iblock/5dc/ssbjvqly0wl0kbok0t47wg00m9iiaaft/9783907131855.jpg</t>
  </si>
  <si>
    <t>978-3-907131-85-5</t>
  </si>
  <si>
    <t>Tonkaia serebristaia nitʹ</t>
  </si>
  <si>
    <t>pereizdanie. Kniga o torzhestve liubvi i dobra vopreki obstoiatelʹstvam. Kniga kak kanal k svetu zhizni skvozʹ uzhasy voĭny v Chechne. Avtor polit.bezhenets, zhivet v Finliandii.</t>
  </si>
  <si>
    <t>Ослиная порода</t>
  </si>
  <si>
    <t>переиздание. Автор полит.беженец, живет в Финляндии. Автобиографическая повесть о детстве в Чечне. На Кавказе строгие порядки, девушка должна расти кроткой и почтительной хозяюшкой. Выбить всю ослиную дурь – вот долг ответственного родителя!</t>
  </si>
  <si>
    <t>Donkey breed</t>
  </si>
  <si>
    <t>reissue. The author is politic.refugee, lives in Finland. An autobiographical story about childhood in Chechnya. There are strict rules in the Caucasus, and a girl should grow up to be a meek and respectful hostess. Beating out all the donkey nonsense is the duty of a responsible parent!</t>
  </si>
  <si>
    <t>http://sentrumbookstore.com/upload/iblock/16a/l56p32drd9vihcyqry12bdcbuxild36d/9783039740055.jpg</t>
  </si>
  <si>
    <t>978-3-03974-005-5</t>
  </si>
  <si>
    <t>Oslinaia poroda</t>
  </si>
  <si>
    <t>pereizdanie. Avtor polit.bezhenets, zhivet v Finliandii. Avtobiograficheskaia povestʹ o detstve v Chechne. Na Kavkaze strogie poriadki, devushka dolzhna rasti krotkoĭ i pochtitelʹnoĭ khoziaiushkoĭ. Vybitʹ vsiu oslinuiu durʹ – vot dolg otvetstvennogo roditelia!</t>
  </si>
  <si>
    <t>Зеленогорский, Валерий</t>
  </si>
  <si>
    <t>Вельветовые штаны. Сборник рассказов</t>
  </si>
  <si>
    <t>Vento book publisher Berlin VBPB</t>
  </si>
  <si>
    <t>Zelenogorsky, Valery</t>
  </si>
  <si>
    <t>Corduroy trousers. Collection of short stories</t>
  </si>
  <si>
    <t>http://sentrumbookstore.com/upload/iblock/e8e/1qmkjihhmu5xkt0t3k48ceabmmrf8uix/2754516thickboxdefault.jpg</t>
  </si>
  <si>
    <t>Zelenogorskiĭ, Valeriĭ</t>
  </si>
  <si>
    <t>Velʹvetovye shtany. Sbornik rasskazov</t>
  </si>
  <si>
    <t>Катинская, Майя</t>
  </si>
  <si>
    <t>Время соленых огурцов</t>
  </si>
  <si>
    <t>Смешная и немного грустная книга о дружбе и любви, о преданности и предательстве, об отчаянии и мечтах. Книга о каждом, кто когда-то заплутал в мире межкультурных и общечеловеческих коллизий, но очень хочет себя найти. События 90-х.</t>
  </si>
  <si>
    <t>Katinskaya, Maya</t>
  </si>
  <si>
    <t>Pickle Time</t>
  </si>
  <si>
    <t>A funny and slightly sad book about friendship and love, about devotion and betrayal, about despair and dreams. The book is about everyone who once got lost in the world of intercultural and universal collisions, but really wants to find himself. The events of the 90s.</t>
  </si>
  <si>
    <t>http://sentrumbookstore.com/upload/iblock/dca/k5k38d26f5xsxu7wp2dq5gyn7rf1hnmx/9783907131947.jpg</t>
  </si>
  <si>
    <t>978-3-907131-94-7</t>
  </si>
  <si>
    <t>Katinskaia, Maĭia</t>
  </si>
  <si>
    <t>Vremia solenykh ogurtsov</t>
  </si>
  <si>
    <t>Smeshnaia i nemnogo grustnaia kniga o druzhbe i liubvi, o predannosti i predatelʹstve, ob otchaianii i mechtakh. Kniga o kazhdom, kto kogda-to zaplutal v mire mezhkulʹturnykh i obshchechelovecheskikh kolliziĭ, no ochenʹ khochet sebia naĭti. Sobytiia 90-kh.</t>
  </si>
  <si>
    <t>Немчик</t>
  </si>
  <si>
    <t>Автор полит.беженец. Книга посвящена периоду Второй мировой войны, когда значительная часть населения СССР оказалась в немецкой оккупации. В центре повествования — история любви русской женщины и немецкого офицера, а также судьба их сына — немчика. Сюжет основан на реальных событиях.</t>
  </si>
  <si>
    <t>German</t>
  </si>
  <si>
    <t>The author is politic.refugee. The book is dedicated to the period of the Second World War, when a significant part of the population of the USSR was under German occupation. The story centers on the love story of a Russian woman and a German officer, as well as the fate of their German son. The plot is based on real events.</t>
  </si>
  <si>
    <t>http://sentrumbookstore.com/upload/iblock/791/kqavh3jpltyh1x3k68s9l33nik3gb8xs/9783039740208.jpg</t>
  </si>
  <si>
    <t>978-3-03974-020-8</t>
  </si>
  <si>
    <t>Nemchik</t>
  </si>
  <si>
    <t>Avtor polit.bezhenets. Kniga posviashchena periodu Vtoroĭ mirovoĭ voĭny, kogda znachitelʹnaia chastʹ naseleniia SSSR okazalasʹ v nemetskoĭ okkupatsii. V tsentre povestvovaniia — istoriia liubvi russkoĭ zhenshchiny i nemetskogo ofitsera, a takzhe sudʹba ikh syna — nemchika. Siuzhet osnovan na realʹnykh sobytiiakh.</t>
  </si>
  <si>
    <t>Колкер, Юрий</t>
  </si>
  <si>
    <t>Необходимое и остаточное. Стихи</t>
  </si>
  <si>
    <t>Это поздняя лирика, где «необходимое» — сама поэзия как способ удержаться в мире, а «остаточное» — всё, что остаётся после потерь, разочарований и прожитых лет: память, ирония, вера (иногда спорящая с Богом), привычки языка и ясное чувство личной свободы. Внутри — короткие афористичные тексты и более развернутые вещи, с постоянной игрой ума, внутренним диалогом и точными рифмами: «в рифму — и смерть отступает» становится не лозунгом, а рабочим правилом выживания.По интонации книга многоголосая: рядом стоят молитвенно-сдержанные строки и язвительная сатира, бытовая самоирония и философские итоги. Колкер свободно вплетает культурные и исторические отсылки (от античности до европейской классики) и превращает их в личный опыт — не «учёность», а живую оптику.Сборник структурирован на несколько разделов (циклы помечены как (1)–(9))_ вместе они складываются в дневник года — с темами времени, старения, разлуки, изгнанничества, языка и любви (в том числе — к животным, к дому и к самому существованию).Юрий Колкер (род. 14 марта 1946, Ленинград) — русский поэт, а также эссеист, литературный критик и переводчик. В 1969 году окончил с отличием физико-механический факультет Ленинградского политехнического института, в 1978 получил степень кандидата физико-математических наук_ работал в научных учреждениях, а в 1980–1984 — кочегаром (оператором газовых котельных). Печатался в СССР с начала 1970-х, затем — в самиздате и за рубежом_ в 1980 году получил предупреждение КГБ из-за рукописей, ходивших в списках. В 1981–1983 подготовил первое комментированное двухтомное издание стихов Владислава Ходасевича (вышло в Париже в 1983). В 1984 эмигрировал в Израиль (жил в Иерусалиме), а с 1989 года обосновался в Лондоне и работал в русской службе BBC (1989–2002).</t>
  </si>
  <si>
    <t>ImWerdenVerlag. München</t>
  </si>
  <si>
    <t>Kolker, Yuri</t>
  </si>
  <si>
    <t>Necessary and residual. Poems</t>
  </si>
  <si>
    <t>http://sentrumbookstore.com/upload/iblock/304/ucre0litrt8j06l2752o7mal0wsv3izf/2756915thickboxdefault.jpg</t>
  </si>
  <si>
    <t>978-3-68959-762-7</t>
  </si>
  <si>
    <t>Kolker, IUriĭ</t>
  </si>
  <si>
    <t>Neobkhodimoe i ostatochnoe. Stikhi</t>
  </si>
  <si>
    <t>Ėto pozdniaia lirika, gde «neobkhodimoe» — sama poėziia kak sposob uderzhatʹsia v mire, a «ostatochnoe» — vsë, chto ostaëtsia posle poterʹ, razocharovaniĭ i prozhitykh let: pamiatʹ, ironiia, vera (inogda sporiashchaia s Bogom), privychki iazyka i iasnoe chuvstvo lichnoĭ svobody. Vnutri — korotkie aforistichnye teksty i bolee razvernutye veshchi, s postoiannoĭ igroĭ uma, vnutrennim dialogom i tochnymi rifmami: «v rifmu — i smertʹ otstupaet» stanovitsia ne lozungom, a rabochim pravilom vyzhivaniia.Po intonatsii kniga mnogogolosaia: riadom stoiat molitvenno-sderzhannye stroki i iazvitelʹnaia satira, bytovaia samoironiia i filosofskie itogi. Kolker svobodno vpletaet kulʹturnye i istoricheskie otsylki (ot antichnosti do evropeĭskoĭ klassiki) i prevrashchaet ikh v lichnyĭ opyt — ne «uchënostʹ», a zhivuiu optiku.Sbornik strukturirovan na neskolʹko razdelov (tsikly pomecheny kak (1)–(9))_ vmeste oni skladyvaiutsia v dnevnik goda — s temami vremeni, stareniia, razluki, izgnannichestva, iazyka i liubvi (v tom chisle — k zhivotnym, k domu i k samomu sushchestvovaniiu).IUriĭ Kolker (rod. 14 marta 1946, Leningrad) — russkiĭ poėt, a takzhe ėsseist, literaturnyĭ kritik i perevodchik. V 1969 godu okonchil s otlichiem fiziko-mekhanicheskiĭ fakulʹtet Leningradskogo politekhnicheskogo instituta, v 1978 poluchil stepenʹ kandidata fiziko-matematicheskikh nauk_ rabotal v nauchnykh uchrezhdeniiakh, a v 1980–1984 — kochegarom (operatorom gazovykh kotelʹnykh). Pechatalsia v SSSR s nachala 1970-kh, zatem — v samizdate i za rubezhom_ v 1980 godu poluchil preduprezhdenie KGB iz-za rukopiseĭ, khodivshikh v spiskakh. V 1981–1983 podgotovil pervoe kommentirovannoe dvukhtomnoe izdanie stikhov Vladislava Khodasevicha (vyshlo v Parizhe v 1983). V 1984 ėmigriroval v Izrailʹ (zhil v Ierusalime), a s 1989 goda obosnovalsia v Londone i rabotal v russkoĭ sluzhbe BBC (1989–2002).</t>
  </si>
  <si>
    <t>ImWerdenVerlag. Munich</t>
  </si>
  <si>
    <t>Модель, Елена</t>
  </si>
  <si>
    <t>Лужа и господин. Рассказы</t>
  </si>
  <si>
    <t>Обладая несомненным писательским дарованием, Елена Модель легко удерживает своим повествованием читателя в поле притяжения своего художественного мира, динамичного сюжета, свободного потока авторской речи. «Притвориться» писателем нельзя, текст обнажает талант или его отсутствие, писательство рождается из неукротимого желания «сказать своё слово» о смысле жизни и творчестве. Елене Модель удается с помощью деталей, одного прикосновения кисти художника к полотну создать портрет, характер, интригу, конфликт. Ритм ее прозы звучит, ее прозу хочется произносить, слушать. Лаконизм не разрушает многоголосия, а придает повествованию гармонию, особую сочетаемость слов, предложений, диалогов и описаний.Елена Галицких, профессор ВятГГУ,заведующая кафедрой русской и зарубежной литературы</t>
  </si>
  <si>
    <t>The model, Elena</t>
  </si>
  <si>
    <t>Puddle and mister. The stories</t>
  </si>
  <si>
    <t>http://sentrumbookstore.com/upload/iblock/74f/apayfebs4y0f9fen5s2fswit5sjervnv/2755665thickboxdefault.jpg</t>
  </si>
  <si>
    <t>978-3-68959-947-8</t>
  </si>
  <si>
    <t>Modelʹ, Elena</t>
  </si>
  <si>
    <t>Luzha i gospodin. Rasskazy</t>
  </si>
  <si>
    <t>Obladaia nesomnennym pisatelʹskim darovaniem, Elena Modelʹ legko uderzhivaet svoim povestvovaniem chitatelia v pole pritiazheniia svoego khudozhestvennogo mira, dinamichnogo siuzheta, svobodnogo potoka avtorskoĭ rechi. «Pritvoritʹsia» pisatelem nelʹzia, tekst obnazhaet talant ili ego otsutstvie, pisatelʹstvo rozhdaetsia iz neukrotimogo zhelaniia «skazatʹ svoë slovo» o smysle zhizni i tvorchestve. Elene Modelʹ udaetsia s pomoshchʹiu detaleĭ, odnogo prikosnoveniia kisti khudozhnika k polotnu sozdatʹ portret, kharakter, intrigu, konflikt. Ritm ee prozy zvuchit, ee prozu khochetsia proiznositʹ, slushatʹ. Lakonizm ne razrushaet mnogogolosiia, a pridaet povestvovaniiu garmoniiu, osobuiu sochetaemostʹ slov, predlozheniĭ, dialogov i opisaniĭ.Elena Galitskikh, professor ViatGGU,zaveduiushchaia kafedroĭ russkoĭ i zarubezhnoĭ literatury</t>
  </si>
  <si>
    <t>Поли, Маша</t>
  </si>
  <si>
    <t>Цюрих танцует без носков</t>
  </si>
  <si>
    <t>Автобиографическая повесть молодой жены и мамы, переехавшей с мужем из Украины в Европу. Автор эмигрировала в Голландию, потом в Швейцарию.</t>
  </si>
  <si>
    <t>Paulie, Masha</t>
  </si>
  <si>
    <t>Zurich dances without socks</t>
  </si>
  <si>
    <t>An autobiographical novel by a young wife and mother who moved with her husband from Ukraine to Europe. The author emigrated to the Netherlands, then to Switzerland.</t>
  </si>
  <si>
    <t>http://sentrumbookstore.com/upload/iblock/387/hcyv7bz8zva1n00gg1u27rbqyprfu8yu/9783907131701.jpg</t>
  </si>
  <si>
    <t>978-3-907131-70-1</t>
  </si>
  <si>
    <t>Poli, Masha</t>
  </si>
  <si>
    <t>TSiurikh tantsuet bez noskov</t>
  </si>
  <si>
    <t>Avtobiograficheskaia povestʹ molodoĭ zheny i mamy, pereekhavsheĭ s muzhem iz Ukrainy v Evropu. Avtor ėmigrirovala v Gollandiiu, potom v Shveĭtsariiu.</t>
  </si>
  <si>
    <t>Померанцев, Игорь</t>
  </si>
  <si>
    <t>Не знаю, не знаю</t>
  </si>
  <si>
    <t>Игорь Померанцев любит пересекать границы жанров. Его тексты можно назвать прозой поэта или поэзией прозаика. В этой книге стихи и проза И. Померанцева живут по соседству, и отношениях у них добрососедские. Сам писатель говорит, что его прародина - Средиземноморье, и потому в его книгах главную роль играют античные элементы: воздух, почва, влага и огонь. Об этом свидетельствую названия его книг: Вы меня слышите?, Czernowitz.Черновцы. Чернiвцi, Поздний сбор, Homo еroticus. В новую книгу вошли тексты, прежде не публиковавшиеся.&amp;nbsp_______________________Игорь Померанцев родился в Саратове в 1948 г. в семье военного журналиста. Вырос в Украине. Окончил английскую кафедру Черновицкого университета. До эмиграции в 1978 г. жил в Киеве, работал техническим переводчиком. Более сорока лет работал в иновещании (Би-би-си, Радио Свобода). Автор многочисленных книг, стихов, прозы, эссеистики, радиопьес, среди них По шкале Бофорта, Красное сухое, Служебная лирика, Моё первое бомбоубежище, Не называть вещи своими менами и др. Его книги издавались в переводе на украинский, польский, немецкий, чешский, латышский языки. В настоящее время живёт в Англии и Чехиии.</t>
  </si>
  <si>
    <t>Pomerantsev, Igor</t>
  </si>
  <si>
    <t>I don't know, I don't know</t>
  </si>
  <si>
    <t>Igor Pomerantsev likes to cross genre boundaries. His texts can be called the prose of a poet or the poetry of a prose writer. In this book, I. Pomerantsev's poetry and prose live next door, and they have good neighborly relations. The writer himself says that his ancestral homeland is the Mediterranean, and therefore the main role in his books is played by ancient elements: air, soil, moisture and fire. This is evidenced by the titles of his books: Can you hear me?, Czernowitz.Chernivtsi. Chernivtsy, Late collection, Homo eroticus. The new book includes texts that have not been published before. ______________________Igor Pomerantsev was born in Saratov in 1948 in the family of a military journalist. I grew up in Ukraine. He graduated from the English Department of Chernivtsi University. Before emigrating in 1978, he lived in Kiev and worked as a technical translator. For more than forty years he worked in foreign broadcasting (BBC, Radio Liberty). He is the author of numerous books, poetry, prose, essays, radio plays, among them On the Beaufort scale, Red Dry, Office lyrics, My First Bomb Shelter, Don't Call Things by Their Proper Names, etc. His books have been published in translation into Ukrainian, Polish, German, Czech, and Latvian. He currently lives in England and the Czech Republic.</t>
  </si>
  <si>
    <t>http://sentrumbookstore.com/upload/iblock/c43/2vpp7bndpmpwp0763g03mjj1n88n39um/2754373thickboxdefault.jpg</t>
  </si>
  <si>
    <t>Pomerantsev, Igorʹ</t>
  </si>
  <si>
    <t>Ne znaiu, ne znaiu</t>
  </si>
  <si>
    <t>Igorʹ Pomerantsev liubit peresekatʹ granitsy zhanrov. Ego teksty mozhno nazvatʹ prozoĭ poėta ili poėzieĭ prozaika. V ėtoĭ knige stikhi i proza I. Pomerantseva zhivut po sosedstvu, i otnosheniiakh u nikh dobrososedskie. Sam pisatelʹ govorit, chto ego prarodina - Sredizemnomorʹe, i potomu v ego knigakh glavnuiu rolʹ igraiut antichnye ėlementy: vozdukh, pochva, vlaga i ogonʹ. Ob ėtom svidetelʹstvuiu nazvaniia ego knig: Vy menia slyshite?, Czernowitz.Chernovtsy. Chernivtsi, Pozdniĭ sbor, Homo eroticus. V novuiu knigu voshli teksty, prezhde ne publikovavshiesia.&amp;nbsp_______________________Igorʹ Pomerantsev rodilsia v Saratove v 1948 g. v semʹe voennogo zhurnalista. Vyros v Ukraine. Okonchil angliĭskuiu kafedru Chernovitskogo universiteta. Do ėmigratsii v 1978 g. zhil v Kieve, rabotal tekhnicheskim perevodchikom. Bolee soroka let rabotal v inoveshchanii (Bi-bi-si, Radio Svoboda). Avtor mnogochislennykh knig, stikhov, prozy, ėsseistiki, radiopʹes, sredi nikh Po shkale Boforta, Krasnoe sukhoe, Sluzhebnaia lirika, Moë pervoe bomboubezhishche, Ne nazyvatʹ veshchi svoimi menami i dr. Ego knigi izdavalisʹ v perevode na ukrainskiĭ, polʹskiĭ, nemetskiĭ, cheshskiĭ, latyshskiĭ iazyki. V nastoiashchee vremia zhivët v Anglii i Chekhiii.</t>
  </si>
  <si>
    <t>Солонго, О.</t>
  </si>
  <si>
    <t>Трамвай к морю. Элегия на фоне начала войны</t>
  </si>
  <si>
    <t>Автор живет во Франции. Антивоенный и любовный роман.</t>
  </si>
  <si>
    <t>Solongo, O.</t>
  </si>
  <si>
    <t>Tram to the sea. Elegy on the background of the outbreak of war</t>
  </si>
  <si>
    <t>The author lives in France. An anti-war and love novel.</t>
  </si>
  <si>
    <t>http://sentrumbookstore.com/upload/iblock/99b/m45crpka46217ltu7vjhkkl6y29nv1qr/9783039740758.jpg</t>
  </si>
  <si>
    <t>978-3-03974-075-8</t>
  </si>
  <si>
    <t>Tramvaĭ k moriu. Ėlegiia na fone nachala voĭny</t>
  </si>
  <si>
    <t>Avtor zhivet vo Frantsii. Antivoennyĭ i liubovnyĭ roman.</t>
  </si>
  <si>
    <t>Тополь, Эдуард</t>
  </si>
  <si>
    <t>Влюбленный Бисмарк</t>
  </si>
  <si>
    <t>Об Отто фон Бисмарке, создателе Германской империи, прозванном «железным канцлером», написаны сотни книг. Но роман Эдуарда Тополя «Влюбленный Бисмарк» впервые рассказывает совершенно достоверной страстной романтической любви Бисмарка и юной русской княгини Екатерины Орловой-Трубецкой.&amp;nbsp_&amp;nbsp_________________________Эдуард Тополь — известный писатель и сценарист, автор остросюжетных политических и психологических романов. Его книги объединяют напряжённый сюжет, интригу и глубокий анализ власти, общества и человеческих страстей. Произведения Тополя переведены на многие языки и остаются популярными среди читателей, ценящих сильную прозу и живой стиль.Книги Эдуарда Тополя изданы в США, Англии, Франции, Германии, Италии, Голландии, Норвегии, Швеции, Португалии, Финляндии, Бельгии, Венгрии, Болгарии, Польше, Японии, Израиле и в России.</t>
  </si>
  <si>
    <t>Poplar, Edward</t>
  </si>
  <si>
    <t>The Enamored Bismarck</t>
  </si>
  <si>
    <t>http://sentrumbookstore.com/upload/iblock/a3d/itgdjjpzd276yhk95620o1aoth9eun72/2754369thickboxdefault.jpg</t>
  </si>
  <si>
    <t>978-3-68959-922-5</t>
  </si>
  <si>
    <t>Topolʹ, Ėduard</t>
  </si>
  <si>
    <t>Vliublennyĭ Bismark</t>
  </si>
  <si>
    <t>Ob Otto fon Bismarke, sozdatele Germanskoĭ imperii, prozvannom «zheleznym kantslerom», napisany sotni knig. No roman Ėduarda Topolia «Vliublennyĭ Bismark» vpervye rasskazyvaet sovershenno dostovernoĭ strastnoĭ romanticheskoĭ liubvi Bismarka i iunoĭ russkoĭ kniagini Ekateriny Orlovoĭ-Trubetskoĭ.&amp;nbsp_&amp;nbsp_________________________Ėduard Topolʹ — izvestnyĭ pisatelʹ i stsenarist, avtor ostrosiuzhetnykh politicheskikh i psikhologicheskikh romanov. Ego knigi obʺediniaiut napriazhënnyĭ siuzhet, intrigu i glubokiĭ analiz vlasti, obshchestva i chelovecheskikh strasteĭ. Proizvedeniia Topolia perevedeny na mnogie iazyki i ostaiutsia populiarnymi sredi chitateleĭ, tseniashchikh silʹnuiu prozu i zhivoĭ stilʹ.Knigi Ėduarda Topolia izdany v SShA, Anglii, Frantsii, Germanii, Italii, Gollandii, Norvegii, Shvetsii, Portugalii, Finliandii, Belʹgii, Vengrii, Bolgarii, Polʹshe, IAponii, Izraile i v Rossii.</t>
  </si>
  <si>
    <t>Шваб, Леонид</t>
  </si>
  <si>
    <t>Панические рассказы. Сам ты Юпитер</t>
  </si>
  <si>
    <t>Поэт, прозаик. Родился в 1961 году в Бобруйске. Окончил Московский станкоинструментальный институт. С 1990 года – в Израиле. Публиковался в журналах «Воздух», «Двоеточие», «Критическая масса» и др. Автор книг стихотворений «Поверить в ботанику» (М.: НЛО, 2005) и «Ваш Николай» (М.: НЛО, 2015), автор коллективного сборника «Все сразу» (совместно с Арсением Ровинским и Фёдором Сваровским_ М.: Новое издательство, 2008). Лауреат Премии Андрея Белого (2016).</t>
  </si>
  <si>
    <t>Shvab, Leonid</t>
  </si>
  <si>
    <t>Panic stories. You're Jupiter yourself</t>
  </si>
  <si>
    <t>http://sentrumbookstore.com/upload/iblock/dcd/awoeq6b9508unvum3u2oqkf1id7x2y14/2730058thickboxdefault.jpg</t>
  </si>
  <si>
    <t>978-965-93270-0-3</t>
  </si>
  <si>
    <t>Panicheskie rasskazy. Sam ty IUpiter</t>
  </si>
  <si>
    <t>Poėt, prozaik. Rodilsia v 1961 godu v Bobruĭske. Okonchil Moskovskiĭ stankoinstrumentalʹnyĭ institut. S 1990 goda – v Izraile. Publikovalsia v zhurnalakh «Vozdukh», «Dvoetochie», «Kriticheskaia massa» i dr. Avtor knig stikhotvoreniĭ «Poveritʹ v botaniku» (M.: NLO, 2005) i «Vash Nikolaĭ» (M.: NLO, 2015), avtor kollektivnogo sbornika «Vse srazu» (sovmestno s Arseniem Rovinskim i Fëdorom Svarovskim_ M.: Novoe izdatelʹstvo, 2008). Laureat Premii Andreia Belogo (2016).</t>
  </si>
  <si>
    <t>Шраер, М.</t>
  </si>
  <si>
    <t>Параллельное письмо. Parallel Letters</t>
  </si>
  <si>
    <t>билингва, синхронный текст англо-русский. Сборник поэзии синхронно, рус и англ.</t>
  </si>
  <si>
    <t>Schraer, M.</t>
  </si>
  <si>
    <t>A parallel letter. Parallel Letters</t>
  </si>
  <si>
    <t>bilingual, simultaneous English-Russian text. Collection of poetry synchronously, Russian and English.</t>
  </si>
  <si>
    <t>http://sentrumbookstore.com/upload/iblock/a60/tq1h49b4jdqti51oq6w1i86cr7ze6epb/9783039740666.jpg</t>
  </si>
  <si>
    <t>978-3-03974-066-6</t>
  </si>
  <si>
    <t>Shraer, M.</t>
  </si>
  <si>
    <t>Parallelʹnoe pisʹmo. Parallel Letters</t>
  </si>
  <si>
    <t>bilingva, sinkhronnyĭ tekst anglo-russkiĭ. Sbornik poėzii sinkhronno, rus i angl.</t>
  </si>
  <si>
    <t>Якименко, Владимир</t>
  </si>
  <si>
    <t>Из летописи загробного царства. Приют вольных каменщиков. Прототип</t>
  </si>
  <si>
    <t>Yakimenko, Vladimir</t>
  </si>
  <si>
    <t>From the annals of the afterlife. The Freemasons' shelter. The prototype</t>
  </si>
  <si>
    <t>http://sentrumbookstore.com/upload/iblock/e9b/6h9z7l8e6smlsi0jxfab0o7aj7dlap13/9783689599805.jpg</t>
  </si>
  <si>
    <t>978-3-689599-80-5</t>
  </si>
  <si>
    <t>IAkimenko, Vladimir</t>
  </si>
  <si>
    <t>Iz letopisi zagrobnogo tsarstva. Priiut volʹnykh kamenshchikov. Prototip</t>
  </si>
  <si>
    <t>После февраля. Стихи и проза украинских авторов</t>
  </si>
  <si>
    <t>5 От редакции 7 Ирина Евса Досмотреть до конца. Стихи 29 Иван Ампилогов Новая жизнь. Рассказы 59 Михаил Сон В краях водорода и серы. Стихи 70 Каринэ Арутюнова Со всех деревьев ешьте и пейте. Эссе 116 Александр Кабанов Вместо Вия — Гомер. Стихи 132 Тая Найденко Старое ухо на новый лад. Хроники военного времени 150 Борис Херсонский Жить с оглядкой. Стихи 160 Виктория Горина Четыре рассказа 173 Людмила Херсонская Дикие птицы. Стихи 186 Юрий Смирнов. Лети, что-то, лети! Стихи 226 Об авторахВ настоящем сборнике представлены произведения десяти украинских поэтов и прозаиков, пишущих по-русски. Эти произведения созданы после вторжения российских войск в Украину и уже публиковались в журнале “Пятая волна”. Многие авторы расширили свои публикации, дополнили их новыми стихами и эссе — специально для сборника. Самих же авторов отнести ни к пятой, ни к какой-либо иной волне русской эмиграции, разумеется, нельзя — они родились в Украине и продолжают в ней жить. Русскоязычные украинские писатели с начала войны оказались в особенно уязвимом положении из-за принципиальной невозможности публиковаться в России и существенных затруднений с изданием своих сочинений в Украине. Между тем русский язык для них родной, и, хотя большинство авторов (если не все) свободно владеют украинским, они все-таки продолжают писать по-русски, подтверждая тезис о том, что русский язык (как, впрочем, и всякий другой) не принадлежит одной какой-либо стране и тем более — государству, но всем, кто на нем думает, говорит, читает и пишет. Тезис этот, однако, очевиден не для всех, а потому в нынешних условиях требуется гражданское и эстетическое мужество, чтобы, оставаясь в Украине и любя ее, писать и печататься по-русски. Кроме языкового и географического единства, есть еще одна черта, объединяющая авторов сборника: они пишут изнутри трагедии, переживаемой их страной. В текстах антивоенно, антито­ талитарно настроенных авторов, живущих в России или недавно из нее уехавших, преобладает рефлексия на темы стыда, коллективной и индивидуальной вины — оттого картина настоящего, которую они рисуют, нередко предстает графичной, черно-белой. Украинские же авторы обладают свободой и знанием говорить о вещах, не видимых извне, различать оттенки, из которых и формируется художественное целое современного мира — сложное и объемное. Мы уверены, что читатели по достоинству оценят их усилия по созданию этого мира. 1 марта 2025 г</t>
  </si>
  <si>
    <t>Пятая волна (The 5th Wave)</t>
  </si>
  <si>
    <t xml:space="preserve"> 䜀᛻㤀 䬤ЀỀ ࠞ䈀＄?</t>
  </si>
  <si>
    <t>After February. Poems and prose by Ukrainian authors</t>
  </si>
  <si>
    <t>5 From the editorial office 7 Irina Evsa Watch to the end. Verses 29 Ivan Ampilogov New life. Stories 59 Mikhail Sleep In the land of hydrogen and sulfur. Verses 70 By Karine Harutyunov From all trees, eat and drink. Essay 116 Alexander Kabanov Instead of Viy — Homer. Verses 132 by Ty Naydenko Old ear in a new way. Chronicles of wartime 150 Boris Hersonsky Live with an eye. Poems 160 Victoria Gorina Four short stories 173 Lyudmila Hersonskaya Wild birds. Verses 186 Yuri Smirnov. Fly, something, fly! Verses 226 About the author This collection contains the works of ten Ukrainian poets and prose writers writing in Russian. These works were created after the invasion of Russian troops in Ukraine and have already been published in the magazine “The fifth wave.” Many authors have expanded their publications, supplemented them with new poems and essays — especially for the collection. The authors themselves, of course, cannot be attributed to either the fifth or any other wave of Russian emigration - they were born in Ukraine and continue to live there. Since the beginning of the war, Russian-speaking Ukrainian writers have found themselves in a particularly vulnerable position due to the fundamental inability to publish in Russia and significant difficulties in publishing their works in Ukraine. Russian Russian is their native language, and although most (if not all) of the authors are fluent in Ukrainian, they still continue to write in Russian, confirming the thesis that the Russian language (as well as any other) does not belong to any one country, and even more so - to the state, but to everyone who thinks, speaks, reads and writes on it. However, this thesis is not obvious to everyone, and therefore, in the current conditions, it requires civic and aesthetic courage to remain in Ukraine and love it, to write and publish in Russian. In addition to linguistic and geographical unity, there is another feature that unites the authors of the collection: they write from within the tragedy experienced by their country. In the texts of anti-war, anti-militaristic authors living in Russia or who recently left it, reflection on the themes of shame, collective and individual guilt prevails, which is why the picture of the present they paint often appears graphic, black and white. Ukrainian authors have the freedom and knowledge to talk about things that are not visible from the outside, to distinguish the shades from which the artistic whole of the modern world is formed — complex and voluminous. We are sure that readers will appreciate their efforts to create this world. March 1, 2025</t>
  </si>
  <si>
    <t>http://sentrumbookstore.com/upload/iblock/0d8/vxurjicpfmrb7vf2jpyocqod3h4v4z87/2717614thickboxdefault.jpg</t>
  </si>
  <si>
    <t>̀_x0003_䜀̀᛻㤀_x0002__x0001__x0000_䬤ЀỀ_x0001_ࠞ䈀＄?</t>
  </si>
  <si>
    <t>Posle fevralia. Stikhi i proza ukrainskikh avtorov</t>
  </si>
  <si>
    <t>5 Ot redaktsii 7 Irina Evsa Dosmotretʹ do kontsa. Stikhi 29 Ivan Ampilogov Novaia zhiznʹ. Rasskazy 59 Mikhail Son V kraiakh vodoroda i sery. Stikhi 70 Karinė Arutiunova So vsekh derevʹev eshʹte i peĭte. Ėsse 116 Aleksandr Kabanov Vmesto Viia — Gomer. Stikhi 132 Taia Naĭdenko Staroe ukho na novyĭ lad. Khroniki voennogo vremeni 150 Boris Khersonskiĭ Zhitʹ s ogliadkoĭ. Stikhi 160 Viktoriia Gorina Chetyre rasskaza 173 Liudmila Khersonskaia Dikie ptitsy. Stikhi 186 IUriĭ Smirnov. Leti, chto-to, leti! Stikhi 226 Ob avtorakhV nastoiashchem sbornike predstavleny proizvedeniia desiati ukrainskikh poėtov i prozaikov, pishushchikh po-russki. Ėti proizvedeniia sozdany posle vtorzheniia rossiĭskikh voĭsk v Ukrainu i uzhe publikovalisʹ v zhurnale “Piataia volna”. Mnogie avtory rasshirili svoi publikatsii, dopolnili ikh novymi stikhami i ėsse — spetsialʹno dlia sbornika. Samikh zhe avtorov otnesti ni k piatoĭ, ni k kakoĭ-libo inoĭ volne russkoĭ ėmigratsii, razumeetsia, nelʹzia — oni rodilisʹ v Ukraine i prodolzhaiut v neĭ zhitʹ. Russkoiazychnye ukrainskie pisateli s nachala voĭny okazalisʹ v osobenno uiazvimom polozhenii iz-za printsipialʹnoĭ nevozmozhnosti publikovatʹsia v Rossii i sushchestvennykh zatrudneniĭ s izdaniem svoikh sochineniĭ v Ukraine. Mezhdu tem russkiĭ iazyk dlia nikh rodnoĭ, i, khotia bolʹshinstvo avtorov (esli ne vse) svobodno vladeiut ukrainskim, oni vse-taki prodolzhaiut pisatʹ po-russki, podtverzhdaia tezis o tom, chto russkiĭ iazyk (kak, vprochem, i vsiakiĭ drugoĭ) ne prinadlezhit odnoĭ kakoĭ-libo strane i tem bolee — gosudarstvu, no vsem, kto na nem dumaet, govorit, chitaet i pishet. Tezis ėtot, odnako, ocheviden ne dlia vsekh, a potomu v nyneshnikh usloviiakh trebuetsia grazhdanskoe i ėsteticheskoe muzhestvo, chtoby, ostavaiasʹ v Ukraine i liubia ee, pisatʹ i pechatatʹsia po-russki. Krome iazykovogo i geograficheskogo edinstva, estʹ eshche odna cherta, obʺediniaiushchaia avtorov sbornika: oni pishut iznutri tragedii, perezhivaemoĭ ikh stranoĭ. V tekstakh antivoenno, antito­ talitarno nastroennykh avtorov, zhivushchikh v Rossii ili nedavno iz nee uekhavshikh, preobladaet refleksiia na temy styda, kollektivnoĭ i individualʹnoĭ viny — ottogo kartina nastoiashchego, kotoruiu oni risuiut, neredko predstaet grafichnoĭ, cherno-beloĭ. Ukrainskie zhe avtory obladaiut svobodoĭ i znaniem govoritʹ o veshchakh, ne vidimykh izvne, razlichatʹ ottenki, iz kotorykh i formiruetsia khudozhestvennoe tseloe sovremennogo mira — slozhnoe i obʺemnoe. My uvereny, chto chitateli po dostoinstvu otseniat ikh usiliia po sozdaniiu ėtogo mira. 1 marta 2025 g</t>
  </si>
  <si>
    <t>The fifth Wave</t>
  </si>
  <si>
    <t>Piataia volna (The 5th Wave)</t>
  </si>
  <si>
    <t>Галат, Елена</t>
  </si>
  <si>
    <t>Сказки драконов</t>
  </si>
  <si>
    <t>Эта книга адресована всем любителям фэнтези. В ней собраны увлекательные и драматичные истории о драконах и сложных, глубоких взаимоотношениях людей с этими загадочными и пугающими мистическими существами. По сути – это новые мифы о драконах.</t>
  </si>
  <si>
    <t>Друкарський двір Олега Федорова</t>
  </si>
  <si>
    <t>Galat, Elena</t>
  </si>
  <si>
    <t>Tales of Dragons</t>
  </si>
  <si>
    <t>This book is addressed to all fans of fantasy. It contains fascinating and dramatic stories about dragons and the complex, deep relationships people have with these mysterious and frightening mystical creatures. In fact, these are new myths about dragons.</t>
  </si>
  <si>
    <t>http://sentrumbookstore.com/upload/iblock/008/apkfd5gjwisc6azbo2hrwt7lcegzn0oc/2746679thickboxdefault.jpg</t>
  </si>
  <si>
    <t>978-617-7955-24-4</t>
  </si>
  <si>
    <t>Skazki drakonov</t>
  </si>
  <si>
    <t>Ėta kniga adresovana vsem liubiteliam fėntezi. V neĭ sobrany uvlekatelʹnye i dramatichnye istorii o drakonakh i slozhnykh, glubokikh vzaimootnosheniiakh liudeĭ s ėtimi zagadochnymi i pugaiushchimi misticheskimi sushchestvami. Po suti – ėto novye mify o drakonakh.</t>
  </si>
  <si>
    <t>Oleg Fedorov printing yard</t>
  </si>
  <si>
    <t>Drukarsʹkiĭ dvіr Olega Fedorova</t>
  </si>
  <si>
    <t>Language</t>
  </si>
  <si>
    <t>Type</t>
  </si>
  <si>
    <t>Age</t>
  </si>
  <si>
    <t>Section</t>
  </si>
  <si>
    <t>Prices on this Order Form Effective Through March  1, 2026</t>
  </si>
  <si>
    <t>Великий Гопник</t>
  </si>
  <si>
    <t xml:space="preserve">Exiled Russian Authors -  New Releases and Best Sellers									</t>
  </si>
  <si>
    <t>Order Form - January 2026</t>
  </si>
  <si>
    <t>BL</t>
  </si>
  <si>
    <t>HOT!</t>
  </si>
  <si>
    <t>BL Designation indicates that Title is Bi-Lingual - Russian/English</t>
  </si>
  <si>
    <t>Борис Акунин (Издан под псевдонимом Анна Борисова) Проект «Авторы» был придуман Григорием Чхартишвили, когда автор устал от Бориса Акунина и захотел попробовать писать иначе. Так появилась писательница Анна Борисова, сочинившая три книжки.  Фабула романа на первый взгляд достаточно проста: действие происходит во Франции, в доме престарелых для весьма обеспеченных людей, куда приезжает на стажировку русская героиня, которой и суждено стать свидетельницей удивительных событий.</t>
  </si>
  <si>
    <t>Boris Akunin (Published under the pseudonym Anna Borisova) The Authors project was coined by Grigory Chkhartishvili when the author got tired of Boris Akunin and wanted to try writing differently. This is how the writer Anna Borisova appeared, who wrote three books.  At first glance, the plot of the novel is quite simple: the action takes place in France, in a nursing home for very wealthy people, where the Russian heroine arrives for an internship, who is destined to witness amazing events.</t>
  </si>
  <si>
    <t>Boris Akunin (Izdan pod psevdonimom Anna Borisova) Proekt «Avtory» byl priduman Grigoriem Chkhartishvili, kogda avtor ustal ot Borisa Akunina i zakhotel poprobovatʹ pisatʹ inache. Tak poiavilasʹ pisatelʹnitsa Anna Borisova, sochinivshaia tri knizhki.  Fabula romana na pervyĭ vzgliad dostatochno prosta: deĭstvie proiskhodit vo Frantsii, v dome prestarelykh dlia vesʹma obespechennykh liudeĭ, kuda priezzhaet na stazhirovku russkaia geroinia, kotoroĭ i suzhdeno statʹ svidetelʹnitseĭ udivitelʹnykh sobytiĭ.</t>
  </si>
  <si>
    <t>The author is politic.refugee, lives in Finland. A documentary novel based on the Moscow diaries of Polina Zherebtsova from 2006-2008. Its events follow the Stavropol saga "The 45th parallel". "I applied to the Solzhenitsyn Foundation, and I was invited to Moscow! Will salvation and help really come after so many years of war and wandering?</t>
  </si>
  <si>
    <t>bilingual, simultaneous English-Russian text. The book is in two languages – Russian and English – with simultaneous text. "Stories of a grandfather who was once a grandson himself" is a unique bilingual collection of autobiographical stories — memories and observations of people and time. The author takes us first to Soviet Leningrad, then to post-revolutionary Ukraine, then to America, the dream of any emigrant. All the stories are written with subtle humor and filled with warmth and love for the characters of the book. The author's elegant style, excellent author's translation, lively dialogues and subtle wordplay make this collection not only fascinating reading, but also valuable material for students of Russian and English. For a wide range of readers. The author lives in the USA</t>
  </si>
  <si>
    <t>This book is about the birth and necessity of international Russian—language literature: literature without state and topographical borders, free from the artificial isolation into which the Russian word has been driven by politics.Russian literature created outside of Russia — in Europe, America, and Israel — naturally becomes different. It regains the human dimension lost during the century of totalitarianism, the right to individuality, privacy, and an inner voice. This is literature written from within an anthropomorphic world, where a person is recognized as valuable.The book contains poems written in the last three years — a time of war, violence, historical disruption, and forced emigration. Russia's attack on Ukraine, terror against Israel, rocket attacks, a constant sense of vulnerability — all this is not a background, but a reality through which a poetic word passes.For the author, poetry is not an aesthetic gesture, but a way of survival, a form of resistance to dehumanization, an attempt to preserve inner peace and pass on this experience to others. There is both direct speech and the fixation of existential states — "writing for oneself", from which grows literature that is needed not only today, but also tomorrow.The book is addressed to those who are looking for honest conversation in Russian poetry, not comforting myths, about themselves, about time, about a person.</t>
  </si>
  <si>
    <t>SKETCHES OF THE RABBLE. The trilogy "Girlfriends from Malaya Bronnaya" Book three</t>
  </si>
  <si>
    <t>Alexandra Ivarovskaya, a beautiful woman, a star of a friendly company with Malaya Bronnaya, and a talented singer, was scrapped. By the age of forty, there is no loving man, no children, no goals, no desires, and the taste for life is lost. But the daily and monotonous work to which she got used in childhood, when she played Chernya's etudes on the piano, gave her not only mastery skills, but also a personal life algorithm. And Alexandra does not deviate from this algorithm, even when she realizes that he did not bring her into the circle of "masters of life" and simply did not make her happy. But why did life give her this support? And not just this one…</t>
  </si>
  <si>
    <t>What should a person do if the best time of his life coincided with the time of the collapse of all illusions in society? This is what Nela Gerbold, an intelligent, educated woman who grew up in the village of Sokol, the nest of the Moscow intelligentsia, thinks about in the twenties of the XXI century. She suddenly realizes that her life is falling apart not only due to personal circumstances, as it seemed to her. Exactly one hundred years ago, at the height of the NEP, engineer Leonid Gerbold, Nela's great-grandfather, built a house in Sokol in the hope of a happy future, but the misanthropic "great turning point" destroyed his happiness. And now, a century later, Nela Gerbold stands on the threshold of a new turning point in time.</t>
  </si>
  <si>
    <t>Olga AMINOVA, PHLOBERIUM publishing house: Valery Bochkov, whom I have known for many years, never ceases to amaze me. Every time I open his new book, I'm amazed: "Did he really write this?" I understand how many people will be puzzled and amused by my question. It is very difficult to imagine that this handsome man, artistically pushing back a golden lock from his forehead, adjusting a casually tied scarf in the color of Prussian blue, is a writer. Actor. Actor. Okay, I'm an artist (which is true). Bohemian (which is not true). But no: a writer, and what a writer! He is one of those who creates a new reality. Not fantastic – the reality of fiction, which is truer than our lives, more interesting than the most fantastic fantasy. And it's not just about the master's knowledge of aesthetic laws of proportion. It's about God's kiss. Valery Bochkov has been given a lot. He's the one who's in special demand. That's probably why literary critics are so picky about him. But Valery Bochkov's reader is not a litigious one – he waits impatiently for every book by the author, writes enthusiastic reviews_ every time, just like me, freezes in awe over the pages of his works. Valery Bochkov brings erotic prose to a new intellectual level in the collection "Gardens of Casanova". His writing style is characterized by a harmonious combination of philosophical depth and psychology with bold action, dynamics and brightly textured images. But the main feature of Valery Bochkov's work is absolute and inspiring freedom, lifting the reader above conventions and fears.</t>
  </si>
  <si>
    <t>I shaved my hair. She tied a black handkerchief in a clever pirate manner. I drew bright lips, big and too red. I found round gold-rimmed glasses among my daughter's junk. The glass was a radical pink color. She winked at her reflection. The stranger in the mirror replied, "Didn't you recognize it? I'm Ida," she grinned. - Ida. I'm back."There was an event in my past life that I painfully erased from my memory, but it required retribution. I tried to suppress it, drown it out, reject it. As a result, it crushed me, the old me. Ida suddenly appeared in her place.…</t>
  </si>
  <si>
    <t>"Who writes the script of our lives? Is there any scenario?"— a Tbilisi bookish boy, whose childhood was in the 60s of the last century, is trying to understand. He wants to live like the characters in his favorite books. Why everything at all? Is there anything more important in life than love? Not for him, it seems, and his life consists mainly of love stories. But there is also the history of the family, and the history of the country, and the twists of all these stories, leading from Ukraine to Georgia, from Georgia to Russia, from Russia to Israel, and from there to France, which the boy dreamed of since childhood. There are friendships that last a lifetime. When it's not all there, it hurts. There is a guide Book — from childhood and forever. There are many wonderful women. There are adventures, meetings, unexpected turns of fate. There is a princess who is waiting for him in the Burgundy castle, their wedding will be there — that seems to be the end of the fairy tale. And then everything goes to hell because of an unexpected and completely unnecessary meeting... Forty years later. A family saga? An adventurous romance? Or roguish? Or a love one? A kind of philandering "anti-Lolita" — given the character's penchant for "adult" ladies? It's all there in the book.…WHAT IS THE BOOK ABOUT?'The First Monday in April is a multi—layered novel in which several timelines and destinies are intertwined.The prologue is called "A Corpse in a dumpster": indeed, around these days, a Tbilisi garbage collector discovers a bloody man in a dumpster. The story goes back to the past, and it is necessary to explain who, how, why and why. The main character is, one might say, a man with no specific occupation: a translator, a tour guide, an outpatient driver, and also a musketeer, returns from France to his native Tbilisi to sort out his feelings for the woman he loved in his youth and whom he had inexplicably forgotten.The novel combines:— A touching love story that has been carried through the decades, but against the background of many others_— Ironic sketches from the life of Soviet Tbilisi and modern France, but against the background of historical excursions (and excursions)_— A family chronicle where everyone loves each other, but poisons each other's lives_ — The happy ending of "Eugene Onegin", but also the libretto of the opera about Jeanne d'Ark_— Reflections on the fate, choice and authorship of the "script of our life"...According to those who have already read, the novel, written in lively, imaginative language, with subtle humor, captivates from the first pages and does not let go until the finale.There is not the slightest reason not to trust such reviews.</t>
  </si>
  <si>
    <t>And in the morning, the boy sees a ray of dusty sunshine and feels with great sensitivity powerless to understand that from now on he will not die. These lines end the new book of poems by Vladimir Gandelsman. It contains poems from different years, both well—known and beloved, as well as those written more recently. Gandelsman's poetry has a magical attraction: it is impossible to break away from it. According to Polina Barskova, his poetics "... are enjoyable."… When you leave the house on a still-icy and unreliable morning night, you should put the Gandelsman book in your pocket."</t>
  </si>
  <si>
    <t>This is a multi-vector novel, which the author himself defines as a "horror comedy." This book brings together scenes of visions, family chronicles, love affairs, humorous jokes and mystical insights written in a somewhat ironic way. The novel focuses on the conflict between culture and the state in Russia. The state embodies a collective existential portrait of the ruler of modern Russia, who, without sparing anyone, is striving for his bloody immortality. The novel has been translated and is being translated into different languages. The author created the play "The Great Gopnik", which premiered with great success in Freiburg in March 2024.</t>
  </si>
  <si>
    <t>This is a late lyric, where the "necessary" is poetry itself as a way to stay in the world, and the "residual" is everything that remains after losses, disappointments and years spent: memory, irony, faith (sometimes arguing with God), habits of language and a clear sense of personal freedom. Inside, there are short aphoristic texts and more detailed things, with constant mental play, internal dialogue and precise rhymes: "rhyme and death recedes" becomes not a slogan, but a working rule of survival.The intonation of the book is polyphonic: there are prayerfully restrained lines and sarcastic satire, everyday self-irony and philosophical conclusions. Kolker freely weaves cultural and historical references (from antiquity to European classics) and turns them into personal experience — not "scholarship", but living optics.The collection is structured into several sections (cycles are marked as (1)–(9))_ together they form a diary of the year — with themes of time, aging, separation, exile, language, and love (including animals, home, and existence itself).Yuri Kolker (born March 14, 1946, Leningrad) is a Russian poet, essayist, literary critic, and translator. In 1969, he graduated with honors from the Faculty of Physics and Mechanics of the Leningrad Polytechnic Institute, in 1978 he received a PhD in Physics and Mathematics_ he worked in scientific institutions, and in 1980-1984 as a stoker (operator of gas boilers). He was published in the USSR from the early 1970s, then in samizdat and abroad_ in 1980 he received a warning from the KGB because of the manuscripts that were on the lists. In 1981-1983, he prepared the first annotated two-volume edition of Vladislav Khodasevich's poems (published in Paris in 1983). In 1984, he emigrated to Israel (lived in Jerusalem), and since 1989 he settled in London and worked for the BBC Russian service (1989-2002).</t>
  </si>
  <si>
    <t>Possessing an undoubted talent for writing, Elena Model easily keeps the reader in the field of attraction of her artistic world, dynamic plot, and free flow of author's speech with her narration. It is impossible to "pretend" to be a writer, the text exposes talent or lack of it, writing is born out of an indomitable desire to "have your say" about the meaning of life and creativity. Elena Modelo manages to create a portrait, character, intrigue, and conflict with the help of details, one touch of the artist's brush on the canvas. The rhythm of her prose sounds, you want to pronounce and listen to her prose. Laconism does not destroy polyphony, but gives the narrative harmony, a special combination of words, sentences, dialogues and descriptions.Elena Galitskikh, Professor at VYATGSU, Head of the Department of Russian and Foreign Literature</t>
  </si>
  <si>
    <t>Hundreds of books have been written about Otto von Bismarck, the creator of the German Empire, nicknamed the "Iron Chancellor." But for the first time, Eduard Topol's novel "The Bismarck in Love" tells the story of the absolutely authentic passionate romantic love between Bismarck and the young Russian princess Ekaterina Orlova-Trubetskoy.  ________________________Eduard Topol is a well—known writer and screenwriter, author of action-packed political and psychological novels. His books combine a tense plot, intrigue and a deep analysis of power, society and human passions. Topol's works have been translated into many languages and remain popular among readers who appreciate strong prose and lively style.Eduard Topol's books have been published in the USA, England, France, Germany, Italy, Holland, Norway, Sweden, Portugal, Finland, Belgium, Hungary, Bulgaria, Poland, Japan, Israel and Russia.</t>
  </si>
  <si>
    <t>Poet, novelist. Born in 1961 in Bobruisk. He graduated from the Moscow Machine Tool Institute. Since 1990 – in Israel. He was published in the magazines "Air", "Colon", "Critical Mass", etc. He is the author of the books of poems "Believe in botany" (Moscow: UFO, 2005) and "Your Nikolai" (Moscow: UFO, 2015), the author of the collective collection "All at Once" (together with Arseny Rovinsky and Fyodor Swarovsky_ Moscow: New Publishing House, 2008). Winner of the Andrei Bely Prize (2016).</t>
  </si>
  <si>
    <t>The autobiographical story of a Polish boy born in a Soviet concentration camp. The author was born in the USSR into a Polish family_ he was lucky to emigrate from the Soviet "paradise" to Poland, and later to Sweden.</t>
  </si>
  <si>
    <t>Pre-order. The book will be published in January 2026. I am writing about Evgeny Schwartz because he talked about us. About a world where it's not the Dragon that's scary, but the habit of living next to it_ about the fear that penetrates the soul and becomes the norm_ and about the inner freedom that can be preserved even inside the unfreedom.  Natalia Gromova Evgeny Schwartz wrote fairy tales that were much more realistic than Soviet novels. In "The Shadow" and especially in "The Dragon," he prophetically revealed the nature of slavery, what would later be called the "banality of evil," the daily habit of living next to a tyrant. In an era of breakups and losses, he restored people's loss, friendship, love, and hope, and talked about them in a way that made it easier to breathe. In his plays, Schwartz laughed at his terrified contemporaries and at the same time felt sorry for them, mourning their souls. Who was he really? A scoffer or a sage disguised as a buffoon, who, turning over everyday words and meanings, saw the world more clearly than anyone else. Schwartz is one of the few artists who managed to bring inner light through the darkness of their time and give people hope for healing. ___________ Natalia Gromova is a novelist and literary historian. Until March 2022, he is a leading researcher at the State Literary Museum in Moscow. He has curated numerous exhibitions, including Eugene Schwartz's "An Ordinary Wizard." Leading lectures on "Arzamas" about Schwartz, Tsvetaeva and others. He is the author of a number of scientific historical studies and nonfiction books about literary life, the evacuation of writers, post-war literary life, about Tsvetaeva, Bergholz, Pasternak and others. Finalist of the Russian Booker Prize for 2014 and the Crown Prize of the Moscow Writers' Union. Finalist of the Big Book Award for 2020.</t>
  </si>
  <si>
    <t>St. Petersburg, 1913. The young cornet Vsevolod Knyazev is trying to become one of the iconic figures of the Silver Age - he starts novels, reads poetry, carouses in the Stray Dog. What made a young, budding poet commit suicide? Why did his fate become a symbol of time for his contemporaries, and Anna Akhmatova dedicated a "Poem without a Hero" to his memory? The book "Ghosts on the St. Petersburg Ice" will answer these and many other questions related to the personality and fate of V.G. Knyazev (1891-1913).</t>
  </si>
  <si>
    <t>Here is a dialogue book, a mosaic book that forms a collective memory of life in the Soviet Union. This book does not have an author, but there are many voices telling their stories, sharing their memories, and what these stories have in common is the truth about the USSR in its last decades, heard from people who grew up in the Union and knew the era firsthand, and therefore deprived of the "rose—colored glasses" through which it became fashionable. to look into the past from modern — post—Soviet - Russia and be nostalgic for the USSR. The book was born out of posts and discussions in the Facebook group "I don't like the USSR." The book is intended for a wide range of readers. The author lives in Sweden.</t>
  </si>
  <si>
    <t>They are rare in home libraries. You can hardly find them in bookstores. They are not in the school curriculum. But they are a whole generation of Russian writers of the early twentieth century. But they are also Russian literature.This book is about the "unnoticed generation" of emigrant writers and poets of the early twentieth century. Those who were forced by the revolution, the Civil War and the red Terror to live and write in exile. We are talking about the younger generation of writers who fled as children and teenagers and did not manage to gain fame in their homeland. And therefore paved a separate path in Russian literature.</t>
  </si>
  <si>
    <t>Yefim Shuman is a journalist and writer. He was born and raised in Moscow, where he began his journalistic career. He has been living in Germany since 1985. For more than thirty years he worked in the editorial office of the Russian-language broadcasting company Deutsche Welle (Deutsche Welle), was an author, presenter of programs, and editor. "My Love is a live broadcast" is his sixth book. In it, he talks about his journalistic experience, about trips to the USSR and Germany, about what happens behind the scenes of a live broadcast, about meetings with a variety of people, including presidents, famous film directors, and exposed spies.</t>
  </si>
  <si>
    <t>How to preserve the native language and culture of children in exile. The third part, "The Basics of bilingualism", is devoted to the phenomenon of bilingualism and multilingualism. The book is based on scientific research, as well as extensive material from the author's professional experience. It explains in an accessible language how the child's speech development takes place and how the acquisition of a second language, which must be mastered in immigration conditions, is integrated into this process. The book also examines the types of bilingualism and the features of the worldview of bilingual children. The book concludes with detailed answers to the most frequent questions from parents regarding the nuances of speech development of monolingual and bilingual children, and provides advice and recommendations on how moms and dads should act in a given situation.</t>
  </si>
  <si>
    <t>When it comes to sex, everyone sometimes feels awkward: we don't want to seem ignorant, unsure of ourselves, afraid that we won't be accepted, misunderstood, or just that it won't be good. You don't always have the courage to even discuss what's what with your partners. But why are we so shy about talking about sex? Where do sexual fantasies come from, how do they help us, and can we divide them into 'normal' and 'weird'? What do all these unfamiliar words - "rabbing", "toing", "compersion" - mean and what practices are behind them? How to please yourself and another person? And how do we understand what we want ourselves? In her book, sex educator and writer Sasha Kazantseva answers these and dozens of other questions in detail. Sex Itself is a careful, inclusive, and maximally accessible guide to sex, sexuality, and everything related to them.</t>
  </si>
  <si>
    <t>The book tells about the modern history of Europe, from the end of the Second World War to the present day. This is an accurate and vivid overview of the main stages of this story: the results of the war – the split into West and East – the course towards unification, the creation and success of the EU – the crises of the 21st century.The author was a direct witness or active participant in most of the important events of the last fifty years and is intimately acquainted with key figures in world history: Mikhail Gorbachev, Margaret Thatcher, John Paul II, Lech Walesa, Vaclav Havel, Helmut Kohl, George W. Bush - these are just a few names from this extensive list.From the author: «…This is a story illustrated by a memoir. I rely on my own diaries, notebooks, photographs, memories, on what I have seen and heard over the past half century, as well as on the memories of other people. I quote from my conversations with European leaders where it helps clarify the essence of historical events, but I also write about numerous meetings with so-called ordinary people, who often turn out to be more remarkable than their leaders."Timothy Garton Ash is a renowned historian and political scientist, a leading specialist in European studies, and a professor at Oxford University, who was awarded the International Charlemagne Prize for his contribution to the unification of Europe. It is published in Russian for the first time.Timothy Garton Ash devoted his entire life to the study of Europe. For many decades, he has experienced her fate from his own experience, witnessed turning points in her history. The book is full of personal impressions: his father's memories of the Normandy landings, a school trip to France for an exchange, communication with Polish dockworkers and Albanian partisans, conversations with prime ministers, chancellors and presidents.… This is an honest conversation about the fact that after a period of progress and hope, many things went wrong: from the 2008 financial crisis to the war in Ukraine. "Europe ..." is an urgent appeal to the inhabitants of the great old continent: to realize and protect what we have achieved through joint efforts.Timothy Snyder: A necessary book for Europe, written at the right time. For a continent so fascinated by its past and so indispensable to our common future, this combination of memories and reflections is the perfect book to read in the present. Garton Ash's beautifully written work tells us about the Europe that once was, and what it may yet become.Neil Ferguson: Garton Ash's strength lies in the fact that he always keeps the pan-European picture in focus... at the moment he remains the best English-speaking researcher of modern Europe.Sunday Times: An incredibly fascinating book: thoughtful, honest, open, self-critical. The author tells the story of Europe at the end of the twentieth and beginning of the twenty–first century - how, after emerging from the hell of war in 1945, it slowly rebuilt and rebuilt, liberated and united in order to approach the ideal of Europe "united, free and peaceful." And now he's going through hard times again.Financial Times: You couldn't ask for a more competent narrator... the book is defiantly optimistic.Translated from English by Veniamin Andreev and Kirill Saveliev</t>
  </si>
  <si>
    <t>Why did the attempt at transformation in the 1990s turn out to be unsuccessful and as a result, a rigid authoritarian government was established in Russia? The famous economist Sergey Aleksashenko continues to search for an answer to this question, which he conducted in his previous books — "The Battle for the Ruble", dedicated to the events of 1994-1998, and "Counterrevolution", where he analyzed the changes that took place in Russia in 2000-2017, during the reign of Vladimir Putin. This time, the author focuses on the period 1990-1995, which largely determined the subsequent course of Russian and world history, and the narrower question of why Western countries, primarily the United States, did not come to Russia's aid and did not dare to involve it in their economic and political orbit, as in the case of Germany and Japan. after the end of the Second World War? The book is addressed to all those who are not indifferent to the historical fate and future of Russia.</t>
  </si>
  <si>
    <t>translated from English. How to Deal with Solving the World's Most Confusing Problems", translated from English. The author lives in Australia.</t>
  </si>
  <si>
    <t>The book contains articles from the almanac "The Second navigation". This almanac has been published in Kharkiv since 1999. He can be safely considered one of the mouthpieces of reason and common sense in the sea of fake voices of modernity. The authors of the articles are well—known scientists and philosophers who have mostly left Russia.</t>
  </si>
  <si>
    <t>After Russia's invasion of Ukraine, many expected that the political and economic elite would try to stop the war started by Putin. In particular, to maintain a habitual lifestyle. This did not happen. On the contrary, technocrats and state business have become the main pillars of Putin's military economy.Alexandra Prokopenko's book, based on dozens of interviews, explains how over two decades the ruling stratum of Russia underwent a "pseudo-transformation": while retaining the external attributes of power, it lost its internal autonomy and became a management tool.The book traces the moral career of the Russian bureaucratic elite — from liberal ideals to loyalty and almost complete depoliticization — and shows how the war accelerated this transformation. Through private stories, observations, and sociological analysis, the book explains why today's top Russian leaders — ministers, state bankers, and high—ranking security officials - have ceased to be the elite and turned into a weak-willed mechanism of a personalistic regime.</t>
  </si>
  <si>
    <t>bilingual, simultaneous English-Russian text. Graphic novel based on Y. Better's book "The Child of the Gulag". Screenwriter: Irina Merkina Artist: Ivan Zhukov</t>
  </si>
  <si>
    <t>Взгляд на жизнь в СССР из Европы. Автобиография. Автор эмигрировала в Данию в 1970 г. Эта книга Сони Вестерхольт – сборник воспоминаний о жизни в Советском Союзе, который раскрывает личные и исторические события через призму семейных историй и культурного контекста. Центральная тема книги — столкновение с системой, которая вмешивается в личную жизнь героев. Воспоминания охватывают ключевые моменты из детства и юности автора: давление КГБ, абсурдность советской бюрократии и бытовые реалии коммунальных квартир. Книга передает атмосферу эпохи через семейные истории, проникнутые юмором, горечью и воспоминаниями о героизме и страданиях. Главные эпизоды включают описания хитроумного сопротивления власти и ироничные детали повседневной жизни. Название книги отсылает к одной из историй, в которой короткое сообщение, сообщающее о здоровье собаки, становится символом победы над страхом и абсурдом.</t>
  </si>
  <si>
    <t>После секты' – вторая книга Анны Сандермоен, в которой она делится своим опытом выживания в условиях России девяностых, опытом непростых отношений с семьей, опытом матери-одиночки, наконец, опытом эмиграции и счастливого брака. В своей новой книге Анна откровенно рассказывает о своем бегстве из секты – в предельно широком понимании этого слова, а также об избавлении от сектантских ценностей и стандартов мышления. И главное, она рассказывает о том, как в ее жизнь пришла любовь.</t>
  </si>
  <si>
    <t>ВАЛЕРИЙ ВЛАДИМИРОВИЧ ЗЕЛЕНОГОРСКИЙ (1949–2020) – писатель, продюсер и арт-директор популярных эстрадных артистов в конце 80-х – начале 90-х годов прошлого века, продюсер гастролей западных звезд, среди которых Элтон Джон и Стинг. Являлся постоянным автором журнала «Медведь», где печатались его рассказы, и газеты «Московский комсомолец» – в рубрике «Критические дни» публиковались его фельетоны.«Валерий Зеленогорский – один из немногих настоящих мастеров короткого рассказа, жанра, который всегда был редкостью на русской земле, да и в мировом литературном пространстве по-настоящему великих новеллистов можно пересчитать по пальцам. Его имя, возможно, не столь известно широкой публике, но в кругу ценителей лаконичной, точной, удивительно емкой прозы он давно стал фигурой, близкой к классической. В его текстах – почти хирургическая точность, безошибочное чувство ритма и интонации, способность в нескольких абзацах рассказать историю, по силе воздействия не уступающую роману.Этот посмертный сборник – особенная книга. В него вошли неопубликованные при жизни рассказы, лучшие из оставшихся. Они напоминают, что подлинная литература не зависит от объема, но от глубины, спрятанной в каждом слове. “Доброе” – это последняя встреча с Зеленогорским, но, как и любое настоящее искусство, его проза остается живой, действующей, способной затронуть, изменить и заставить плакать от потери».          Дмитрий Липскеров</t>
  </si>
  <si>
    <t>«Как выжить и не потерять себя в череде испытаний? Где искать точку опоры? Как найти ориентир, когда все вокруг тонет в тумане?» Наше время меняет профессии, судьбы, разбрасывает людей по странам и континентам. Сразу и не ответишь на вопрос: кто ты? Всю жизнь я писал книги. Две пьесы ставились в российских театрах. Двадцать лет преподавал на факультете журналистики МГУ_ был пиарщиком, журналистом, несколько лет вел авторскую передачу «В поисках смысла» на телевидении. Теперь живу в Чехии, делаю образовательные онлайн игры для портала Villa Dei Misteri. Материалы этой книги никак не связаны с реальными событиями и людьми. Хотя герои повестей – наши современники. То это бывший историк, который знакомится с загадочным персонажем – Сижским (Захарьиным) Рюриковичем Мономахом Василием Третьим Николаевичем и оказывается втянутым в грандиозную международную аферу. То пиарщик, стремящийся вырваться из российской реальности. Он переезжает в Чехию и неожиданно попадает в группу русских хакеров, за которыми не один год охотится ФБР. Или это университетский профессор. Работая в Британии, он пытается разгадать причину исчезновения на шотландском острове, известном своей мистической атмосферой, трех смотрителей маяка и детектива, расследовавшего это дело в далеком 1913 году, накануне мировой войны.</t>
  </si>
  <si>
    <t/>
  </si>
  <si>
    <t>Среди всего, написанного мной за долгие годы, среди всех опубликованных книг, эта, пожалуй, дорога мне особенно. Возможно потому, что это моя первая исповедь в эпистолярном жанре а, быть может, оттого, что здесь я впервые подробно рассказываю историю моей любви, встреч и расставаний с Эдуардом Лимоновым, о самых счастливых и драматических моментах в наших отношениях и, конечно, о его и моем творчестве того времени. Мозаика личной исповеди складывается на фоне жизни наших друзей и знаменитых современников, ярких представителей московской, а в дальнейшем нью-йоркской и парижской богемы 1960–90-х годов. Я надеюсь, что читатель вместе со мной проживет и прочувствует моменты всех дней, а может, и ночей той незабываемой эпохи.' Елена Щапова де Карли. Модель, литератор. Первая русская манекенщица в Нью-Йорке. В оформлении книги использованы письма из коллекции Максима Кравчинского</t>
  </si>
  <si>
    <t>A look at life in the USSR from Europe. An autobiography. The author emigrated to Denmark in 1970. This book by Sonya Westerholt is a collection of memoirs about life in the Soviet Union, which reveals personal and historical events through the prism of family stories and cultural context. The central theme of the book is the encounter with a system that interferes with the personal lives of the characters. The memoirs cover key moments from the author's childhood and youth: the pressure of the KGB, the absurdity of the Soviet bureaucracy, and the everyday realities of communal apartments. The book conveys the atmosphere of the era through family stories imbued with humor, bitterness and memories of heroism and suffering. The main episodes include descriptions of cunning resistance to power and ironic details of everyday life. The title of the book refers to one of the stories in which a short message informing about the dog's health becomes a symbol of victory over fear and absurdity.</t>
  </si>
  <si>
    <t>VALERY VLADIMIROVICH ZELENOGORSKY (1949-2020) is a writer, producer and art director of popular pop artists in the late 80s - early 90s of the last century, producer of tours of Western stars, including Elton John and Sting. He was a regular contributor to the Bear magazine, where his stories were published, and the Moskovsky Komsomolets newspaper, where his feuilletons were published in the Critical Days section."Valery Zelenogorsky is one of the few true masters of the short story, a genre that has always been rare on Russian soil, and in the global literary space, truly great short story writers can be counted on one hand. His name may not be as well known to the general public, but among connoisseurs of concise, precise, and surprisingly succinct prose, he has long been a figure close to the classical. His texts show almost surgical precision, an unmistakable sense of rhythm and intonation, and the ability to tell a story in a few paragraphs that is as powerful as a novel.This posthumous collection is a special book. It includes unpublished stories during his lifetime, the best of the remaining ones. They remind us that authentic literature does not depend on volume, but on the depth hidden in each word. "Dobroye" is the last meeting with Zelenogorsky, but, like any real art, his prose remains alive, active, capable of touching, changing and making you cry from loss."          Dmitry Lipskerov</t>
  </si>
  <si>
    <t>"How to survive and not lose yourself in a series of challenges? Where can I find a foothold? How do I find a landmark when everything around me is drowning in fog?" Our time is changing professions, destinies, and scattering people across countries and continents. You won't immediately answer the question: who are you? I've been writing books all my life. Two plays were staged in Russian theaters. For twenty years he taught at the Faculty of Journalism at Moscow State University_ he was a PR man, a journalist, and for several years hosted the author's program "In Search of Meaning" on television. Now I live in the Czech Republic, making educational online games for the Villa Dei Misteri portal. The materials in this book have nothing to do with real events and people. Although the heroes of the stories are our contemporaries. This is a former historian who gets acquainted with a mysterious character, Sizhsky (Zakharin) Rurikovich Monomakh Vasily III Nikolaevich and finds himself embroiled in a grandiose international scam. He is a PR man trying to escape from the Russian reality. He moves to the Czech Republic and suddenly finds himself in a group of Russian hackers who have been hunted by the FBI for years. Or it's a university professor. Working in Britain, he is trying to unravel the reason for the disappearance of three lighthouse keepers and a detective who investigated the case back in 1913, on the eve of the World War, on a Scottish island known for its mystical atmosphere.</t>
  </si>
  <si>
    <t>Among all the things I have written over the years, among all the books I have published, this one is perhaps especially dear to me. Perhaps because this is my first confession in the epistolary genre, or perhaps because here for the first time I tell in detail the story of my love, meetings and breakups with Eduard Limonov, about the happiest and most dramatic moments in our relationship and, of course, about his and my work of that time. The mosaic of personal confession is formed against the background of the lives of our friends and famous contemporaries, prominent representatives of the Moscow, and later New York and Parisian bohemians of the 1960s and 90s. I hope that the reader will live with me and experience the moments of all the days, and maybe even the nights of that unforgettable era.'Elena Shchapova de Carly. A model, a writer. The first Russian model in New York. The design of the book uses letters from the collection of Maxim Kravchinsky</t>
  </si>
  <si>
    <t>Vzgliad na zhiznʹ v SSSR iz Evropy. Avtobiografiia. Avtor ėmigrirovala v Daniiu v 1970 g. Ėta kniga Soni Vesterkholʹt – sbornik vospominaniĭ o zhizni v Sovetskom Soiuze, kotoryĭ raskryvaet lichnye i istoricheskie sobytiia cherez prizmu semeĭnykh istoriĭ i kulʹturnogo konteksta. TSentralʹnaia tema knigi — stolknovenie s sistemoĭ, kotoraia vmeshivaetsia v lichnuiu zhiznʹ geroev. Vospominaniia okhvatyvaiut kliuchevye momenty iz detstva i iunosti avtora: davlenie KGB, absurdnostʹ sovetskoĭ biurokratii i bytovye realii kommunalʹnykh kvartir. Kniga peredaet atmosferu ėpokhi cherez semeĭnye istorii, proniknutye iumorom, gorechʹiu i vospominaniiami o geroizme i stradaniiakh. Glavnye ėpizody vkliuchaiut opisaniia khitroumnogo soprotivleniia vlasti i ironichnye detali povsednevnoĭ zhizni. Nazvanie knigi otsylaet k odnoĭ iz istoriĭ, v kotoroĭ korotkoe soobshchenie, soobshchaiushchee o zdorovʹe sobaki, stanovitsia simvolom pobedy nad strakhom i absurdom.</t>
  </si>
  <si>
    <t>Posle sekty' – vtoraia kniga Anny Sandermoen, v kotoroĭ ona delitsia svoim opytom vyzhivaniia v usloviiakh Rossii devianostykh, opytom neprostykh otnosheniĭ s semʹeĭ, opytom materi-odinochki, nakonets, opytom ėmigratsii i schastlivogo braka. V svoeĭ novoĭ knige Anna otkrovenno rasskazyvaet o svoem begstve iz sekty – v predelʹno shirokom ponimanii ėtogo slova, a takzhe ob izbavlenii ot sektantskikh tsennosteĭ i standartov myshleniia. I glavnoe, ona rasskazyvaet o tom, kak v ee zhiznʹ prishla liubovʹ.</t>
  </si>
  <si>
    <t>VALERIĬ VLADIMIROVICh ZELENOGORSKIĬ (1949–2020) – pisatelʹ, prodiuser i art-direktor populiarnykh ėstradnykh artistov v kontse 80-kh – nachale 90-kh godov proshlogo veka, prodiuser gastroleĭ zapadnykh zvezd, sredi kotorykh Ėlton Dzhon i Sting. IAvlialsia postoiannym avtorom zhurnala «Medvedʹ», gde pechatalisʹ ego rasskazy, i gazety «Moskovskiĭ komsomolets» – v rubrike «Kriticheskie dni» publikovalisʹ ego felʹetony.«Valeriĭ Zelenogorskiĭ – odin iz nemnogikh nastoiashchikh masterov korotkogo rasskaza, zhanra, kotoryĭ vsegda byl redkostʹiu na russkoĭ zemle, da i v mirovom literaturnom prostranstve po-nastoiashchemu velikikh novellistov mozhno pereschitatʹ po palʹtsam. Ego imia, vozmozhno, ne stolʹ izvestno shirokoĭ publike, no v krugu tseniteleĭ lakonichnoĭ, tochnoĭ, udivitelʹno emkoĭ prozy on davno stal figuroĭ, blizkoĭ k klassicheskoĭ. V ego tekstakh – pochti khirurgicheskaia tochnostʹ, bezoshibochnoe chuvstvo ritma i intonatsii, sposobnostʹ v neskolʹkikh abzatsakh rasskazatʹ istoriiu, po sile vozdeĭstviia ne ustupaiushchuiu romanu.Ėtot posmertnyĭ sbornik – osobennaia kniga. V nego voshli neopublikovannye pri zhizni rasskazy, luchshie iz ostavshikhsia. Oni napominaiut, chto podlinnaia literatura ne zavisit ot obʺema, no ot glubiny, spriatannoĭ v kazhdom slove. “Dobroe” – ėto posledniaia vstrecha s Zelenogorskim, no, kak i liuboe nastoiashchee iskusstvo, ego proza ostaetsia zhivoĭ, deĭstvuiushcheĭ, sposobnoĭ zatronutʹ, izmenitʹ i zastavitʹ plakatʹ ot poteri».          Dmitriĭ Lipskerov</t>
  </si>
  <si>
    <t>«Kak vyzhitʹ i ne poteriatʹ sebia v cherede ispytaniĭ? Gde iskatʹ tochku opory? Kak naĭti orientir, kogda vse vokrug tonet v tumane?» Nashe vremia meniaet professii, sudʹby, razbrasyvaet liudeĭ po stranam i kontinentam. Srazu i ne otvetishʹ na vopros: kto ty? Vsiu zhiznʹ ia pisal knigi. Dve pʹesy stavilisʹ v rossiĭskikh teatrakh. Dvadtsatʹ let prepodaval na fakulʹtete zhurnalistiki MGU_ byl piarshchikom, zhurnalistom, neskolʹko let vel avtorskuiu peredachu «V poiskakh smysla» na televidenii. Teperʹ zhivu v Chekhii, delaiu obrazovatelʹnye onlaĭn igry dlia portala Villa Dei Misteri. Materialy ėtoĭ knigi nikak ne sviazany s realʹnymi sobytiiami i liudʹmi. Khotia geroi povesteĭ – nashi sovremenniki. To ėto byvshiĭ istorik, kotoryĭ znakomitsia s zagadochnym personazhem – Sizhskim (Zakharʹinym) Riurikovichem Monomakhom Vasiliem Tretʹim Nikolaevichem i okazyvaetsia vtianutym v grandioznuiu mezhdunarodnuiu aferu. To piarshchik, stremiashchiĭsia vyrvatʹsia iz rossiĭskoĭ realʹnosti. On pereezzhaet v Chekhiiu i neozhidanno popadaet v gruppu russkikh khakerov, za kotorymi ne odin god okhotitsia FBR. Ili ėto universitetskiĭ professor. Rabotaia v Britanii, on pytaetsia razgadatʹ prichinu ischeznoveniia na shotlandskom ostrove, izvestnom svoeĭ misticheskoĭ atmosferoĭ, trekh smotriteleĭ maiaka i detektiva, rassledovavshego ėto delo v dalekom 1913 godu, nakanune mirovoĭ voĭny.</t>
  </si>
  <si>
    <t>Sredi vsego, napisannogo mnoĭ za dolgie gody, sredi vsekh opublikovannykh knig, ėta, pozhaluĭ, doroga mne osobenno. Vozmozhno potomu, chto ėto moia pervaia ispovedʹ v ėpistoliarnom zhanre a, bytʹ mozhet, ottogo, chto zdesʹ ia vpervye podrobno rasskazyvaiu istoriiu moeĭ liubvi, vstrech i rasstavaniĭ s Ėduardom Limonovym, o samykh schastlivykh i dramaticheskikh momentakh v nashikh otnosheniiakh i, konechno, o ego i moem tvorchestve togo vremeni. Mozaika lichnoĭ ispovedi skladyvaetsia na fone zhizni nashikh druzeĭ i znamenitykh sovremennikov, iarkikh predstaviteleĭ moskovskoĭ, a v dalʹneĭshem nʹiu-ĭorkskoĭ i parizhskoĭ bogemy 1960–90-kh godov. IA nadeiusʹ, chto chitatelʹ vmeste so mnoĭ prozhivet i prochuvstvuet momenty vsekh dneĭ, a mozhet, i nocheĭ toĭ nezabyvaemoĭ ėpokhi.' Elena Shchapova de Karli. Modelʹ, literator. Pervaia russkaia manekenshchitsa v Nʹiu-Ĭorke. V oformlenii knigi ispolʹzovany pisʹma iz kollektsii Maksima Kravchinskogo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</si>
</sst>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8">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i/>
      <sz val="20"/>
      <name val="CG Times"/>
      <family val="2"/>
      <charset val="204"/>
    </font>
    <font>
      <b/>
      <sz val="28"/>
      <name val="Arial Narrow"/>
      <family val="2"/>
      <charset val="204"/>
    </font>
    <font>
      <b/>
      <sz val="11"/>
      <color rgb="FFFF0000"/>
      <name val="Calibri"/>
      <family val="2"/>
      <charset val="204"/>
      <scheme val="minor"/>
    </font>
    <font>
      <b/>
      <u/>
      <sz val="14"/>
      <color rgb="FFFF0000"/>
      <name val="Arial Narrow"/>
      <family val="2"/>
      <charset val="204"/>
    </font>
    <font>
      <b/>
      <sz val="24"/>
      <color rgb="FFC00000"/>
      <name val="Arial Narrow"/>
      <family val="2"/>
      <charset val="204"/>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9" fillId="0" borderId="0"/>
  </cellStyleXfs>
  <cellXfs count="150">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12" fillId="0" borderId="0" xfId="0" applyFont="1" applyProtection="1">
      <protection locked="0"/>
    </xf>
    <xf numFmtId="0" fontId="26"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7"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8"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8"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8"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30"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49" fontId="30" fillId="0" borderId="1" xfId="0" applyNumberFormat="1" applyFont="1" applyBorder="1" applyAlignment="1" applyProtection="1">
      <alignment horizontal="center"/>
      <protection locked="0"/>
    </xf>
    <xf numFmtId="0" fontId="31"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2" fillId="0" borderId="0" xfId="1" applyFont="1" applyAlignment="1" applyProtection="1">
      <alignment horizontal="center" vertical="center" wrapText="1"/>
      <protection locked="0"/>
    </xf>
    <xf numFmtId="0" fontId="35" fillId="0" borderId="0" xfId="0" applyFont="1" applyAlignment="1" applyProtection="1">
      <alignment horizontal="right" vertical="top"/>
      <protection locked="0"/>
    </xf>
    <xf numFmtId="0" fontId="36" fillId="0" borderId="0" xfId="2" applyFont="1" applyBorder="1" applyAlignment="1" applyProtection="1">
      <protection locked="0"/>
    </xf>
    <xf numFmtId="0" fontId="11" fillId="0" borderId="0" xfId="0" applyFont="1" applyProtection="1">
      <protection locked="0"/>
    </xf>
    <xf numFmtId="0" fontId="10" fillId="5" borderId="18" xfId="0" applyFont="1" applyFill="1" applyBorder="1" applyAlignment="1" applyProtection="1">
      <alignment horizontal="center" vertical="top" wrapText="1"/>
      <protection locked="0"/>
    </xf>
    <xf numFmtId="0" fontId="10" fillId="5" borderId="13" xfId="0" applyFont="1" applyFill="1" applyBorder="1" applyAlignment="1" applyProtection="1">
      <alignment horizontal="center" vertical="top" wrapText="1"/>
      <protection locked="0"/>
    </xf>
    <xf numFmtId="1" fontId="19" fillId="6" borderId="1" xfId="0" applyNumberFormat="1" applyFont="1" applyFill="1" applyBorder="1" applyAlignment="1">
      <alignment horizontal="right"/>
    </xf>
    <xf numFmtId="2" fontId="0" fillId="0" borderId="0" xfId="0" applyNumberFormat="1" applyProtection="1">
      <protection locked="0"/>
    </xf>
    <xf numFmtId="2" fontId="11" fillId="0" borderId="0" xfId="0" applyNumberFormat="1" applyFont="1" applyProtection="1">
      <protection locked="0"/>
    </xf>
    <xf numFmtId="166" fontId="19" fillId="0" borderId="0" xfId="0" applyNumberFormat="1" applyFont="1" applyProtection="1">
      <protection locked="0"/>
    </xf>
    <xf numFmtId="166" fontId="15" fillId="0" borderId="1" xfId="0" applyNumberFormat="1" applyFont="1" applyBorder="1" applyProtection="1">
      <protection locked="0"/>
    </xf>
    <xf numFmtId="166" fontId="32" fillId="0" borderId="1" xfId="0" applyNumberFormat="1" applyFont="1" applyBorder="1" applyAlignment="1">
      <alignment horizontal="right"/>
    </xf>
    <xf numFmtId="166" fontId="19" fillId="0" borderId="1" xfId="0" applyNumberFormat="1" applyFont="1" applyBorder="1" applyProtection="1">
      <protection locked="0"/>
    </xf>
    <xf numFmtId="0" fontId="33" fillId="0" borderId="0" xfId="1" applyFont="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4" fillId="0" borderId="0" xfId="2" applyFont="1" applyBorder="1" applyAlignment="1" applyProtection="1">
      <alignment horizontal="center"/>
      <protection locked="0"/>
    </xf>
    <xf numFmtId="1" fontId="9" fillId="0" borderId="1" xfId="0" applyNumberFormat="1"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37" fillId="0" borderId="20" xfId="0" applyFont="1" applyBorder="1" applyAlignment="1">
      <alignment horizontal="center"/>
    </xf>
    <xf numFmtId="0" fontId="34" fillId="0" borderId="0" xfId="2" applyFont="1" applyBorder="1" applyAlignment="1" applyProtection="1">
      <alignment horizontal="center" wrapText="1"/>
      <protection locked="0"/>
    </xf>
    <xf numFmtId="1" fontId="9" fillId="0" borderId="15" xfId="0" applyNumberFormat="1" applyFont="1" applyBorder="1" applyAlignment="1" applyProtection="1">
      <alignment horizontal="left"/>
      <protection locked="0"/>
    </xf>
    <xf numFmtId="1" fontId="23" fillId="0" borderId="18" xfId="0" applyNumberFormat="1" applyFont="1" applyBorder="1" applyAlignment="1" applyProtection="1">
      <alignment horizontal="left"/>
      <protection locked="0"/>
    </xf>
    <xf numFmtId="1" fontId="23" fillId="0" borderId="19" xfId="0" applyNumberFormat="1" applyFont="1" applyBorder="1" applyAlignment="1" applyProtection="1">
      <alignment horizontal="left"/>
      <protection locked="0"/>
    </xf>
    <xf numFmtId="49" fontId="19" fillId="0" borderId="1" xfId="0" quotePrefix="1" applyNumberFormat="1" applyFont="1" applyBorder="1" applyAlignment="1" applyProtection="1">
      <alignment horizontal="left"/>
      <protection locked="0"/>
    </xf>
    <xf numFmtId="49" fontId="19" fillId="0" borderId="1" xfId="0" quotePrefix="1" applyNumberFormat="1" applyFont="1" applyBorder="1" applyAlignment="1">
      <alignment horizontal="left"/>
    </xf>
    <xf numFmtId="0" fontId="9" fillId="0" borderId="1" xfId="0" applyFont="1" applyBorder="1" applyAlignment="1" applyProtection="1">
      <protection locked="0"/>
    </xf>
    <xf numFmtId="0" fontId="12" fillId="0" borderId="0" xfId="0" applyFont="1" applyAlignment="1" applyProtection="1">
      <protection locked="0"/>
    </xf>
    <xf numFmtId="0" fontId="0" fillId="0" borderId="1" xfId="0" applyBorder="1" applyAlignment="1" applyProtection="1">
      <protection locked="0"/>
    </xf>
    <xf numFmtId="0" fontId="0" fillId="0" borderId="0" xfId="0" applyAlignment="1" applyProtection="1">
      <protection locked="0"/>
    </xf>
    <xf numFmtId="0" fontId="10" fillId="5" borderId="1" xfId="0" applyFont="1" applyFill="1" applyBorder="1" applyAlignment="1" applyProtection="1">
      <alignment horizontal="center" vertical="top"/>
      <protection locked="0"/>
    </xf>
    <xf numFmtId="0" fontId="15" fillId="0" borderId="1" xfId="0" applyFont="1" applyBorder="1" applyAlignment="1" applyProtection="1">
      <protection locked="0"/>
    </xf>
    <xf numFmtId="0" fontId="19" fillId="0" borderId="1" xfId="0" applyFont="1" applyBorder="1" applyAlignment="1" applyProtection="1">
      <protection locked="0"/>
    </xf>
    <xf numFmtId="0" fontId="19" fillId="0" borderId="0" xfId="0" applyFont="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138953</xdr:colOff>
      <xdr:row>0</xdr:row>
      <xdr:rowOff>19050</xdr:rowOff>
    </xdr:from>
    <xdr:to>
      <xdr:col>11</xdr:col>
      <xdr:colOff>579008</xdr:colOff>
      <xdr:row>2</xdr:row>
      <xdr:rowOff>403582</xdr:rowOff>
    </xdr:to>
    <xdr:pic>
      <xdr:nvPicPr>
        <xdr:cNvPr id="2" name="Рисунок 1">
          <a:hlinkClick xmlns:r="http://schemas.openxmlformats.org/officeDocument/2006/relationships" r:id="rId1"/>
          <a:extLst>
            <a:ext uri="{FF2B5EF4-FFF2-40B4-BE49-F238E27FC236}">
              <a16:creationId xmlns:a16="http://schemas.microsoft.com/office/drawing/2014/main" id="{93F06C41-7375-44A0-BCA1-173A20D01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3803" y="19050"/>
          <a:ext cx="4421505" cy="7845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lena@sentrummarketing.com" TargetMode="External"/><Relationship Id="rId7" Type="http://schemas.openxmlformats.org/officeDocument/2006/relationships/comments" Target="../comments1.xml"/><Relationship Id="rId2" Type="http://schemas.openxmlformats.org/officeDocument/2006/relationships/hyperlink" Target="https://sentrumbookstore.com/" TargetMode="External"/><Relationship Id="rId1" Type="http://schemas.openxmlformats.org/officeDocument/2006/relationships/hyperlink" Target="mailto:ira@sentrummarketing.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L113"/>
  <sheetViews>
    <sheetView tabSelected="1" showWhiteSpace="0" zoomScale="80" zoomScaleNormal="80" zoomScalePageLayoutView="85" workbookViewId="0">
      <selection sqref="A1:R1"/>
    </sheetView>
  </sheetViews>
  <sheetFormatPr defaultColWidth="8.77734375" defaultRowHeight="15.6"/>
  <cols>
    <col min="1" max="1" width="5.77734375" style="3" customWidth="1"/>
    <col min="2" max="2" width="5.33203125" style="86" customWidth="1"/>
    <col min="3" max="3" width="13" style="9" customWidth="1"/>
    <col min="4" max="4" width="9.44140625" style="2" customWidth="1"/>
    <col min="5" max="5" width="16" style="2" customWidth="1"/>
    <col min="6" max="6" width="3.33203125" style="66" customWidth="1"/>
    <col min="7" max="7" width="6.44140625" style="66" customWidth="1"/>
    <col min="8" max="8" width="11.44140625" style="7" customWidth="1"/>
    <col min="9" max="9" width="30.21875" style="7" customWidth="1"/>
    <col min="10" max="10" width="21.77734375" style="7" customWidth="1"/>
    <col min="11" max="11" width="6" style="7" customWidth="1"/>
    <col min="12" max="12" width="9.88671875" style="7" customWidth="1"/>
    <col min="13" max="13" width="13.44140625" style="66" customWidth="1"/>
    <col min="14" max="14" width="11.109375" style="2" customWidth="1"/>
    <col min="15" max="15" width="9.109375" style="2" customWidth="1"/>
    <col min="16" max="16" width="23.5546875" style="2" customWidth="1" collapsed="1"/>
    <col min="17" max="17" width="13" style="11" customWidth="1"/>
    <col min="18" max="18" width="10.44140625" style="67" customWidth="1"/>
    <col min="19" max="19" width="12.77734375" style="10" customWidth="1"/>
    <col min="20" max="20" width="7.6640625" style="2" customWidth="1"/>
    <col min="21" max="21" width="14.5546875" style="98" hidden="1" customWidth="1"/>
    <col min="22" max="22" width="14.109375" style="96" hidden="1" customWidth="1"/>
    <col min="23" max="23" width="11.5546875" style="117" hidden="1" customWidth="1"/>
    <col min="24" max="24" width="7.33203125" style="95" hidden="1" customWidth="1"/>
    <col min="25" max="25" width="14.6640625" style="95" hidden="1" customWidth="1"/>
    <col min="26" max="26" width="8.77734375" style="95" hidden="1" customWidth="1"/>
    <col min="27" max="27" width="9.109375" style="95" hidden="1" customWidth="1"/>
    <col min="28" max="28" width="11.109375" style="97" hidden="1" customWidth="1"/>
    <col min="29" max="29" width="38.33203125" style="95" hidden="1" customWidth="1"/>
    <col min="30" max="30" width="12.33203125" style="95" hidden="1" customWidth="1"/>
    <col min="31" max="31" width="10.44140625" style="95" hidden="1" customWidth="1"/>
    <col min="32" max="32" width="14.33203125" style="95" hidden="1" customWidth="1"/>
    <col min="33" max="33" width="16.88671875" style="95" hidden="1" customWidth="1"/>
    <col min="34" max="34" width="10" style="2" hidden="1" customWidth="1"/>
    <col min="35" max="35" width="11" style="2" hidden="1" customWidth="1"/>
    <col min="36" max="38" width="8.77734375" style="2" hidden="1" customWidth="1"/>
    <col min="39" max="39" width="8.77734375" style="2" customWidth="1"/>
    <col min="40" max="16384" width="8.77734375" style="2"/>
  </cols>
  <sheetData>
    <row r="1" spans="1:38" ht="13.8" customHeight="1">
      <c r="A1" s="121" t="s">
        <v>52</v>
      </c>
      <c r="B1" s="122"/>
      <c r="C1" s="122"/>
      <c r="D1" s="122"/>
      <c r="E1" s="122"/>
      <c r="F1" s="122"/>
      <c r="G1" s="122"/>
      <c r="H1" s="122"/>
      <c r="I1" s="122"/>
      <c r="J1" s="122"/>
      <c r="K1" s="122"/>
      <c r="L1" s="122"/>
      <c r="M1" s="122"/>
      <c r="N1" s="122"/>
      <c r="O1" s="122"/>
      <c r="P1" s="122"/>
      <c r="Q1" s="122"/>
      <c r="R1" s="122"/>
      <c r="S1" s="108"/>
      <c r="U1" s="95"/>
      <c r="Y1" s="98"/>
      <c r="AA1" s="97"/>
      <c r="AB1" s="95"/>
      <c r="AF1" s="2"/>
      <c r="AG1" s="2"/>
    </row>
    <row r="2" spans="1:38" ht="18" customHeight="1">
      <c r="B2" s="109"/>
      <c r="C2" s="4"/>
      <c r="D2" s="123" t="s">
        <v>24</v>
      </c>
      <c r="E2" s="123"/>
      <c r="F2" s="123"/>
      <c r="G2" s="123"/>
      <c r="H2" s="123"/>
      <c r="I2" s="123" t="s">
        <v>23</v>
      </c>
      <c r="J2" s="123"/>
      <c r="K2" s="123"/>
      <c r="M2" s="123" t="s">
        <v>35</v>
      </c>
      <c r="N2" s="123"/>
      <c r="O2" s="123"/>
      <c r="P2" s="123"/>
      <c r="Q2" s="5"/>
      <c r="R2" s="5"/>
      <c r="S2" s="123"/>
      <c r="T2" s="123"/>
      <c r="U2" s="125"/>
      <c r="V2" s="123"/>
      <c r="Y2" s="98"/>
      <c r="AA2" s="97"/>
      <c r="AB2" s="95"/>
      <c r="AF2" s="2"/>
      <c r="AG2" s="2"/>
    </row>
    <row r="3" spans="1:38" ht="38.4" customHeight="1">
      <c r="B3" s="110"/>
      <c r="C3" s="4"/>
      <c r="D3" s="4"/>
      <c r="E3" s="4"/>
      <c r="F3" s="6"/>
      <c r="G3" s="4"/>
      <c r="I3" s="4"/>
      <c r="J3" s="4"/>
      <c r="K3" s="4"/>
      <c r="L3" s="4"/>
      <c r="M3" s="4"/>
      <c r="N3" s="4"/>
      <c r="O3" s="4"/>
      <c r="P3" s="4"/>
      <c r="Q3" s="8"/>
      <c r="R3" s="4"/>
      <c r="S3" s="6"/>
      <c r="U3" s="95"/>
      <c r="Y3" s="98"/>
      <c r="AA3" s="97"/>
      <c r="AB3" s="95"/>
      <c r="AF3" s="2"/>
      <c r="AG3" s="2"/>
    </row>
    <row r="4" spans="1:38" ht="35.4" customHeight="1">
      <c r="A4" s="136" t="s">
        <v>1006</v>
      </c>
      <c r="B4" s="136"/>
      <c r="C4" s="136"/>
      <c r="D4" s="136"/>
      <c r="E4" s="136"/>
      <c r="F4" s="136"/>
      <c r="G4" s="136"/>
      <c r="H4" s="136"/>
      <c r="I4" s="136"/>
      <c r="J4" s="136"/>
      <c r="K4" s="136"/>
      <c r="L4" s="136"/>
      <c r="M4" s="136"/>
      <c r="N4" s="136"/>
      <c r="O4" s="136"/>
      <c r="P4" s="136"/>
      <c r="Q4" s="136"/>
      <c r="R4" s="136"/>
      <c r="S4" s="136"/>
      <c r="T4" s="136"/>
      <c r="U4" s="95"/>
      <c r="Y4" s="98"/>
      <c r="AA4" s="97"/>
      <c r="AB4" s="95"/>
      <c r="AF4" s="2"/>
      <c r="AG4" s="2"/>
    </row>
    <row r="5" spans="1:38" ht="30.6" thickBot="1">
      <c r="A5" s="135" t="s">
        <v>1007</v>
      </c>
      <c r="B5" s="135"/>
      <c r="C5" s="135"/>
      <c r="D5" s="135"/>
      <c r="E5" s="135"/>
      <c r="F5" s="135"/>
      <c r="G5" s="135"/>
      <c r="H5" s="135"/>
      <c r="I5" s="135"/>
      <c r="J5" s="135"/>
      <c r="K5" s="135"/>
      <c r="L5" s="135"/>
      <c r="M5" s="135"/>
      <c r="N5" s="135"/>
      <c r="O5" s="135"/>
      <c r="P5" s="135"/>
      <c r="Q5" s="135"/>
      <c r="R5" s="135"/>
      <c r="S5" s="135"/>
      <c r="T5" s="135"/>
      <c r="Y5" s="98"/>
      <c r="AA5" s="97"/>
      <c r="AB5" s="95"/>
      <c r="AF5" s="2"/>
      <c r="AG5" s="2"/>
    </row>
    <row r="6" spans="1:38" ht="15.75" customHeight="1" thickBot="1">
      <c r="A6" s="12"/>
      <c r="B6" s="84"/>
      <c r="C6" s="13"/>
      <c r="D6" s="13"/>
      <c r="E6" s="13"/>
      <c r="F6" s="13"/>
      <c r="G6" s="13"/>
      <c r="H6" s="126" t="s">
        <v>1004</v>
      </c>
      <c r="I6" s="127"/>
      <c r="J6" s="127"/>
      <c r="K6" s="127"/>
      <c r="L6" s="128"/>
      <c r="M6" s="13"/>
      <c r="N6" s="14"/>
      <c r="O6" s="14"/>
      <c r="P6" s="76">
        <f>A55</f>
        <v>45</v>
      </c>
      <c r="Q6" s="15" t="s">
        <v>13</v>
      </c>
      <c r="R6" s="79">
        <f>Q_1</f>
        <v>0</v>
      </c>
      <c r="S6" s="70">
        <f>S_1</f>
        <v>0</v>
      </c>
      <c r="T6" s="16"/>
      <c r="U6" s="95"/>
    </row>
    <row r="7" spans="1:38">
      <c r="A7" s="17"/>
      <c r="B7" s="84"/>
      <c r="C7" s="132" t="s">
        <v>34</v>
      </c>
      <c r="D7" s="133"/>
      <c r="E7" s="134"/>
      <c r="F7" s="18"/>
      <c r="G7" s="19"/>
      <c r="H7" s="129"/>
      <c r="I7" s="130"/>
      <c r="J7" s="130"/>
      <c r="K7" s="130"/>
      <c r="L7" s="131"/>
      <c r="M7" s="82">
        <v>0.1</v>
      </c>
      <c r="N7" s="132" t="s">
        <v>32</v>
      </c>
      <c r="O7" s="133"/>
      <c r="P7" s="77">
        <f>A82</f>
        <v>24</v>
      </c>
      <c r="Q7" s="21" t="s">
        <v>8</v>
      </c>
      <c r="R7" s="80">
        <f>Q_2</f>
        <v>0</v>
      </c>
      <c r="S7" s="71">
        <f>S_2</f>
        <v>0</v>
      </c>
      <c r="T7" s="23"/>
      <c r="U7" s="95"/>
    </row>
    <row r="8" spans="1:38">
      <c r="A8" s="24"/>
      <c r="B8" s="138" t="s">
        <v>1010</v>
      </c>
      <c r="C8" s="139"/>
      <c r="D8" s="139"/>
      <c r="E8" s="139"/>
      <c r="F8" s="139"/>
      <c r="G8" s="139"/>
      <c r="H8" s="139"/>
      <c r="I8" s="137"/>
      <c r="J8" s="25"/>
      <c r="K8" s="25"/>
      <c r="L8" s="25"/>
      <c r="M8" s="26"/>
      <c r="N8" s="27"/>
      <c r="O8" s="25"/>
      <c r="P8" s="78">
        <f>A110</f>
        <v>25</v>
      </c>
      <c r="Q8" s="28" t="s">
        <v>9</v>
      </c>
      <c r="R8" s="104">
        <f>Q_3</f>
        <v>0</v>
      </c>
      <c r="S8" s="105">
        <f>S_3</f>
        <v>0</v>
      </c>
      <c r="T8" s="29"/>
      <c r="U8" s="95"/>
    </row>
    <row r="9" spans="1:38" customFormat="1" ht="48" customHeight="1">
      <c r="A9" s="30" t="s">
        <v>5</v>
      </c>
      <c r="B9" s="31"/>
      <c r="C9" s="30" t="s">
        <v>12</v>
      </c>
      <c r="D9" s="30" t="s">
        <v>37</v>
      </c>
      <c r="E9" s="30" t="s">
        <v>0</v>
      </c>
      <c r="F9" s="30" t="s">
        <v>25</v>
      </c>
      <c r="G9" s="32" t="s">
        <v>18</v>
      </c>
      <c r="H9" s="30" t="s">
        <v>20</v>
      </c>
      <c r="I9" s="30" t="s">
        <v>21</v>
      </c>
      <c r="J9" s="32" t="s">
        <v>22</v>
      </c>
      <c r="K9" s="30" t="s">
        <v>3</v>
      </c>
      <c r="L9" s="32" t="s">
        <v>1</v>
      </c>
      <c r="M9" s="32" t="s">
        <v>15</v>
      </c>
      <c r="N9" s="30" t="s">
        <v>17</v>
      </c>
      <c r="O9" s="30" t="s">
        <v>2</v>
      </c>
      <c r="P9" s="32" t="s">
        <v>4</v>
      </c>
      <c r="Q9" s="33" t="str">
        <f>IF(Discount=0,"Net Price","Price after "&amp;TEXT(Discount,"0%")&amp;" Discount")</f>
        <v>Price after 10% Discount</v>
      </c>
      <c r="R9" s="34" t="s">
        <v>50</v>
      </c>
      <c r="S9" s="72" t="s">
        <v>7</v>
      </c>
      <c r="T9" s="30" t="s">
        <v>16</v>
      </c>
      <c r="U9" s="30" t="s">
        <v>12</v>
      </c>
      <c r="V9" s="30" t="s">
        <v>19</v>
      </c>
      <c r="W9" s="30" t="s">
        <v>33</v>
      </c>
      <c r="X9" s="35" t="s">
        <v>38</v>
      </c>
      <c r="Y9" s="30" t="s">
        <v>26</v>
      </c>
      <c r="Z9" s="35" t="s">
        <v>47</v>
      </c>
      <c r="AA9" s="35" t="s">
        <v>27</v>
      </c>
      <c r="AB9" s="35" t="s">
        <v>40</v>
      </c>
      <c r="AC9" s="146" t="s">
        <v>41</v>
      </c>
      <c r="AD9" s="35" t="s">
        <v>1</v>
      </c>
      <c r="AE9" s="35" t="s">
        <v>42</v>
      </c>
      <c r="AF9" s="35" t="s">
        <v>48</v>
      </c>
      <c r="AG9" s="35" t="s">
        <v>49</v>
      </c>
      <c r="AH9" s="112" t="s">
        <v>1000</v>
      </c>
      <c r="AI9" s="113" t="s">
        <v>39</v>
      </c>
      <c r="AJ9" s="35" t="s">
        <v>1001</v>
      </c>
      <c r="AK9" s="35" t="s">
        <v>1003</v>
      </c>
      <c r="AL9" s="35" t="s">
        <v>1002</v>
      </c>
    </row>
    <row r="10" spans="1:38" customFormat="1" ht="18">
      <c r="A10" s="36" t="s">
        <v>10</v>
      </c>
      <c r="B10" s="37"/>
      <c r="C10" s="38"/>
      <c r="D10" s="36"/>
      <c r="E10" s="36"/>
      <c r="F10" s="39"/>
      <c r="G10" s="40"/>
      <c r="H10" s="36"/>
      <c r="I10" s="36"/>
      <c r="J10" s="36"/>
      <c r="K10" s="36"/>
      <c r="L10" s="36"/>
      <c r="M10" s="41"/>
      <c r="N10" s="36"/>
      <c r="O10" s="36" t="s">
        <v>10</v>
      </c>
      <c r="P10" s="36"/>
      <c r="Q10" s="42"/>
      <c r="R10" s="43">
        <f>SUM(R11:R55)</f>
        <v>0</v>
      </c>
      <c r="S10" s="73">
        <f>SUM(S11:S55)</f>
        <v>0</v>
      </c>
      <c r="T10" s="36"/>
      <c r="U10" s="89"/>
      <c r="V10" s="89"/>
      <c r="W10" s="118"/>
      <c r="X10" s="44"/>
      <c r="Y10" s="44"/>
      <c r="Z10" s="44"/>
      <c r="AA10" s="44"/>
      <c r="AB10" s="87"/>
      <c r="AC10" s="147"/>
      <c r="AD10" s="44"/>
      <c r="AE10" s="44"/>
      <c r="AF10" s="44"/>
      <c r="AG10" s="44"/>
    </row>
    <row r="11" spans="1:38" customFormat="1">
      <c r="A11" s="45">
        <v>1</v>
      </c>
      <c r="B11" s="83"/>
      <c r="C11" s="46">
        <f t="shared" ref="C11" si="0">HYPERLINK("https://sentrumbookstore.com/catalog/books/"&amp;U11&amp;"/",U11)</f>
        <v>9783907131459</v>
      </c>
      <c r="D11" s="47" t="s">
        <v>252</v>
      </c>
      <c r="E11" s="48" t="s">
        <v>581</v>
      </c>
      <c r="F11" s="49" t="s">
        <v>6</v>
      </c>
      <c r="G11" s="50">
        <v>275</v>
      </c>
      <c r="H11" s="47" t="s">
        <v>582</v>
      </c>
      <c r="I11" s="47" t="s">
        <v>583</v>
      </c>
      <c r="J11" s="47" t="s">
        <v>584</v>
      </c>
      <c r="K11" s="51">
        <v>2021</v>
      </c>
      <c r="L11" s="47" t="s">
        <v>58</v>
      </c>
      <c r="M11" s="47"/>
      <c r="N11" s="47" t="s">
        <v>585</v>
      </c>
      <c r="O11" s="47" t="s">
        <v>586</v>
      </c>
      <c r="P11" s="47" t="s">
        <v>587</v>
      </c>
      <c r="Q11" s="81">
        <f t="shared" ref="Q11" si="1">ROUND(W11*(100%-Discount),1)</f>
        <v>57.1</v>
      </c>
      <c r="R11" s="1"/>
      <c r="S11" s="74" t="str">
        <f t="shared" ref="S11" si="2">IF(R11="","",R11*Q11)</f>
        <v/>
      </c>
      <c r="T11" s="52" t="str">
        <f t="shared" ref="T11" si="3">HYPERLINK(V11,"Image")</f>
        <v>Image</v>
      </c>
      <c r="U11" s="99">
        <v>9783907131459</v>
      </c>
      <c r="V11" s="107" t="s">
        <v>588</v>
      </c>
      <c r="W11" s="119">
        <v>63.4</v>
      </c>
      <c r="X11" s="99">
        <v>508</v>
      </c>
      <c r="Y11" s="101" t="s">
        <v>589</v>
      </c>
      <c r="Z11" s="77" t="s">
        <v>45</v>
      </c>
      <c r="AA11" s="100" t="s">
        <v>590</v>
      </c>
      <c r="AB11" s="100" t="s">
        <v>591</v>
      </c>
      <c r="AC11" s="100" t="s">
        <v>592</v>
      </c>
      <c r="AD11" s="100" t="s">
        <v>58</v>
      </c>
      <c r="AE11" s="100" t="s">
        <v>58</v>
      </c>
      <c r="AF11" s="100"/>
      <c r="AG11" s="100"/>
      <c r="AH11" t="s">
        <v>66</v>
      </c>
      <c r="AI11">
        <v>1256558741</v>
      </c>
      <c r="AJ11" t="s">
        <v>67</v>
      </c>
      <c r="AK11" t="s">
        <v>336</v>
      </c>
    </row>
    <row r="12" spans="1:38" customFormat="1">
      <c r="A12" s="45">
        <v>2</v>
      </c>
      <c r="B12" s="83"/>
      <c r="C12" s="46">
        <f t="shared" ref="C12:C54" si="4">HYPERLINK("https://sentrumbookstore.com/catalog/books/"&amp;U12&amp;"/",U12)</f>
        <v>9783952474518</v>
      </c>
      <c r="D12" s="47" t="s">
        <v>252</v>
      </c>
      <c r="E12" s="48" t="s">
        <v>581</v>
      </c>
      <c r="F12" s="49" t="s">
        <v>6</v>
      </c>
      <c r="G12" s="50">
        <v>144</v>
      </c>
      <c r="H12" s="47" t="s">
        <v>593</v>
      </c>
      <c r="I12" s="47" t="s">
        <v>594</v>
      </c>
      <c r="J12" s="47" t="s">
        <v>1043</v>
      </c>
      <c r="K12" s="51">
        <v>2017</v>
      </c>
      <c r="L12" s="47" t="s">
        <v>58</v>
      </c>
      <c r="M12" s="47"/>
      <c r="N12" s="47" t="s">
        <v>595</v>
      </c>
      <c r="O12" s="47" t="s">
        <v>596</v>
      </c>
      <c r="P12" s="47" t="s">
        <v>1049</v>
      </c>
      <c r="Q12" s="81">
        <f t="shared" ref="Q12:Q54" si="5">ROUND(W12*(100%-Discount),1)</f>
        <v>58.2</v>
      </c>
      <c r="R12" s="1"/>
      <c r="S12" s="74" t="str">
        <f t="shared" ref="S12:S54" si="6">IF(R12="","",R12*Q12)</f>
        <v/>
      </c>
      <c r="T12" s="52" t="str">
        <f t="shared" ref="T12:T54" si="7">HYPERLINK(V12,"Image")</f>
        <v>Image</v>
      </c>
      <c r="U12" s="99">
        <v>9783952474518</v>
      </c>
      <c r="V12" s="107" t="s">
        <v>597</v>
      </c>
      <c r="W12" s="119">
        <v>64.7</v>
      </c>
      <c r="X12" s="99">
        <v>324</v>
      </c>
      <c r="Y12" s="101" t="s">
        <v>598</v>
      </c>
      <c r="Z12" s="77" t="s">
        <v>45</v>
      </c>
      <c r="AA12" s="100" t="s">
        <v>599</v>
      </c>
      <c r="AB12" s="100" t="s">
        <v>600</v>
      </c>
      <c r="AC12" s="100" t="s">
        <v>1053</v>
      </c>
      <c r="AD12" s="100" t="s">
        <v>58</v>
      </c>
      <c r="AE12" s="100" t="s">
        <v>58</v>
      </c>
      <c r="AF12" s="100"/>
      <c r="AG12" s="100"/>
      <c r="AH12" t="s">
        <v>66</v>
      </c>
      <c r="AI12">
        <v>1256559800</v>
      </c>
      <c r="AJ12" t="s">
        <v>67</v>
      </c>
      <c r="AK12" t="s">
        <v>336</v>
      </c>
    </row>
    <row r="13" spans="1:38" customFormat="1">
      <c r="A13" s="45">
        <v>3</v>
      </c>
      <c r="B13" s="83"/>
      <c r="C13" s="46">
        <f t="shared" si="4"/>
        <v>9783039740413</v>
      </c>
      <c r="D13" s="47" t="s">
        <v>252</v>
      </c>
      <c r="E13" s="48" t="s">
        <v>581</v>
      </c>
      <c r="F13" s="49" t="s">
        <v>6</v>
      </c>
      <c r="G13" s="50">
        <v>438</v>
      </c>
      <c r="H13" s="47" t="s">
        <v>601</v>
      </c>
      <c r="I13" s="47" t="s">
        <v>602</v>
      </c>
      <c r="J13" s="47" t="s">
        <v>603</v>
      </c>
      <c r="K13" s="51">
        <v>2024</v>
      </c>
      <c r="L13" s="47" t="s">
        <v>58</v>
      </c>
      <c r="M13" s="47"/>
      <c r="N13" s="47" t="s">
        <v>604</v>
      </c>
      <c r="O13" s="47" t="s">
        <v>605</v>
      </c>
      <c r="P13" s="47" t="s">
        <v>606</v>
      </c>
      <c r="Q13" s="81">
        <f t="shared" si="5"/>
        <v>56.8</v>
      </c>
      <c r="R13" s="1"/>
      <c r="S13" s="74" t="str">
        <f t="shared" si="6"/>
        <v/>
      </c>
      <c r="T13" s="52" t="str">
        <f t="shared" si="7"/>
        <v>Image</v>
      </c>
      <c r="U13" s="99">
        <v>9783039740413</v>
      </c>
      <c r="V13" s="107" t="s">
        <v>607</v>
      </c>
      <c r="W13" s="119">
        <v>63.1</v>
      </c>
      <c r="X13" s="99">
        <v>713</v>
      </c>
      <c r="Y13" s="101" t="s">
        <v>608</v>
      </c>
      <c r="Z13" s="77" t="s">
        <v>45</v>
      </c>
      <c r="AA13" s="100" t="s">
        <v>604</v>
      </c>
      <c r="AB13" s="100" t="s">
        <v>609</v>
      </c>
      <c r="AC13" s="100" t="s">
        <v>610</v>
      </c>
      <c r="AD13" s="100" t="s">
        <v>58</v>
      </c>
      <c r="AE13" s="100" t="s">
        <v>58</v>
      </c>
      <c r="AF13" s="100"/>
      <c r="AG13" s="100"/>
      <c r="AH13" t="s">
        <v>66</v>
      </c>
      <c r="AI13">
        <v>1524238261</v>
      </c>
      <c r="AJ13" t="s">
        <v>67</v>
      </c>
      <c r="AK13" t="s">
        <v>336</v>
      </c>
    </row>
    <row r="14" spans="1:38" customFormat="1">
      <c r="A14" s="45">
        <v>4</v>
      </c>
      <c r="B14" s="83"/>
      <c r="C14" s="46">
        <f t="shared" si="4"/>
        <v>9783039740444</v>
      </c>
      <c r="D14" s="47" t="s">
        <v>252</v>
      </c>
      <c r="E14" s="48" t="s">
        <v>581</v>
      </c>
      <c r="F14" s="49" t="s">
        <v>6</v>
      </c>
      <c r="G14" s="50">
        <v>408</v>
      </c>
      <c r="H14" s="47" t="s">
        <v>601</v>
      </c>
      <c r="I14" s="47" t="s">
        <v>611</v>
      </c>
      <c r="J14" s="47" t="s">
        <v>612</v>
      </c>
      <c r="K14" s="51">
        <v>2024</v>
      </c>
      <c r="L14" s="47" t="s">
        <v>58</v>
      </c>
      <c r="M14" s="47"/>
      <c r="N14" s="47" t="s">
        <v>604</v>
      </c>
      <c r="O14" s="47" t="s">
        <v>613</v>
      </c>
      <c r="P14" s="47" t="s">
        <v>1014</v>
      </c>
      <c r="Q14" s="81">
        <f t="shared" si="5"/>
        <v>55.5</v>
      </c>
      <c r="R14" s="1"/>
      <c r="S14" s="74" t="str">
        <f t="shared" si="6"/>
        <v/>
      </c>
      <c r="T14" s="52" t="str">
        <f t="shared" si="7"/>
        <v>Image</v>
      </c>
      <c r="U14" s="99">
        <v>9783039740444</v>
      </c>
      <c r="V14" s="107" t="s">
        <v>614</v>
      </c>
      <c r="W14" s="119">
        <v>61.7</v>
      </c>
      <c r="X14" s="99">
        <v>659</v>
      </c>
      <c r="Y14" s="101" t="s">
        <v>615</v>
      </c>
      <c r="Z14" s="77" t="s">
        <v>45</v>
      </c>
      <c r="AA14" s="100" t="s">
        <v>604</v>
      </c>
      <c r="AB14" s="100" t="s">
        <v>616</v>
      </c>
      <c r="AC14" s="100" t="s">
        <v>617</v>
      </c>
      <c r="AD14" s="100" t="s">
        <v>58</v>
      </c>
      <c r="AE14" s="100" t="s">
        <v>58</v>
      </c>
      <c r="AF14" s="100"/>
      <c r="AG14" s="100"/>
      <c r="AH14" t="s">
        <v>66</v>
      </c>
      <c r="AI14">
        <v>1504091991</v>
      </c>
      <c r="AJ14" t="s">
        <v>67</v>
      </c>
      <c r="AK14" t="s">
        <v>336</v>
      </c>
    </row>
    <row r="15" spans="1:38" customFormat="1">
      <c r="A15" s="45">
        <v>5</v>
      </c>
      <c r="B15" s="83" t="s">
        <v>1008</v>
      </c>
      <c r="C15" s="46">
        <f t="shared" si="4"/>
        <v>9783039740697</v>
      </c>
      <c r="D15" s="47" t="s">
        <v>252</v>
      </c>
      <c r="E15" s="48" t="s">
        <v>581</v>
      </c>
      <c r="F15" s="49" t="s">
        <v>6</v>
      </c>
      <c r="G15" s="50">
        <v>282</v>
      </c>
      <c r="H15" s="47" t="s">
        <v>618</v>
      </c>
      <c r="I15" s="47" t="s">
        <v>619</v>
      </c>
      <c r="J15" s="47" t="s">
        <v>620</v>
      </c>
      <c r="K15" s="51">
        <v>2025</v>
      </c>
      <c r="L15" s="47" t="s">
        <v>58</v>
      </c>
      <c r="M15" s="47"/>
      <c r="N15" s="47" t="s">
        <v>621</v>
      </c>
      <c r="O15" s="47" t="s">
        <v>622</v>
      </c>
      <c r="P15" s="47" t="s">
        <v>1015</v>
      </c>
      <c r="Q15" s="81">
        <f t="shared" si="5"/>
        <v>58</v>
      </c>
      <c r="R15" s="1"/>
      <c r="S15" s="74" t="str">
        <f t="shared" si="6"/>
        <v/>
      </c>
      <c r="T15" s="52" t="str">
        <f t="shared" si="7"/>
        <v>Image</v>
      </c>
      <c r="U15" s="99">
        <v>9783039740697</v>
      </c>
      <c r="V15" s="107" t="s">
        <v>623</v>
      </c>
      <c r="W15" s="119">
        <v>64.400000000000006</v>
      </c>
      <c r="X15" s="99">
        <v>616</v>
      </c>
      <c r="Y15" s="101" t="s">
        <v>624</v>
      </c>
      <c r="Z15" s="77" t="s">
        <v>45</v>
      </c>
      <c r="AA15" s="100" t="s">
        <v>625</v>
      </c>
      <c r="AB15" s="100" t="s">
        <v>626</v>
      </c>
      <c r="AC15" s="100" t="s">
        <v>627</v>
      </c>
      <c r="AD15" s="100" t="s">
        <v>58</v>
      </c>
      <c r="AE15" s="100" t="s">
        <v>58</v>
      </c>
      <c r="AF15" s="100"/>
      <c r="AG15" s="100"/>
      <c r="AH15" t="s">
        <v>66</v>
      </c>
      <c r="AJ15" t="s">
        <v>67</v>
      </c>
      <c r="AK15" t="s">
        <v>336</v>
      </c>
    </row>
    <row r="16" spans="1:38" customFormat="1">
      <c r="A16" s="45">
        <v>6</v>
      </c>
      <c r="B16" s="83"/>
      <c r="C16" s="46">
        <f t="shared" si="4"/>
        <v>9783039740260</v>
      </c>
      <c r="D16" s="47" t="s">
        <v>252</v>
      </c>
      <c r="E16" s="48" t="s">
        <v>581</v>
      </c>
      <c r="F16" s="49" t="s">
        <v>6</v>
      </c>
      <c r="G16" s="50">
        <v>222</v>
      </c>
      <c r="H16" s="47" t="s">
        <v>628</v>
      </c>
      <c r="I16" s="47" t="s">
        <v>629</v>
      </c>
      <c r="J16" s="47" t="s">
        <v>630</v>
      </c>
      <c r="K16" s="51">
        <v>2024</v>
      </c>
      <c r="L16" s="47" t="s">
        <v>58</v>
      </c>
      <c r="M16" s="47"/>
      <c r="N16" s="47" t="s">
        <v>631</v>
      </c>
      <c r="O16" s="47" t="s">
        <v>632</v>
      </c>
      <c r="P16" s="47" t="s">
        <v>633</v>
      </c>
      <c r="Q16" s="81">
        <f t="shared" si="5"/>
        <v>55.8</v>
      </c>
      <c r="R16" s="1"/>
      <c r="S16" s="74" t="str">
        <f t="shared" si="6"/>
        <v/>
      </c>
      <c r="T16" s="52" t="str">
        <f t="shared" si="7"/>
        <v>Image</v>
      </c>
      <c r="U16" s="99">
        <v>9783039740260</v>
      </c>
      <c r="V16" s="107" t="s">
        <v>634</v>
      </c>
      <c r="W16" s="119">
        <v>62</v>
      </c>
      <c r="X16" s="99">
        <v>378</v>
      </c>
      <c r="Y16" s="101" t="s">
        <v>635</v>
      </c>
      <c r="Z16" s="77" t="s">
        <v>45</v>
      </c>
      <c r="AA16" s="100" t="s">
        <v>631</v>
      </c>
      <c r="AB16" s="100" t="s">
        <v>636</v>
      </c>
      <c r="AC16" s="100" t="s">
        <v>637</v>
      </c>
      <c r="AD16" s="100" t="s">
        <v>58</v>
      </c>
      <c r="AE16" s="100" t="s">
        <v>58</v>
      </c>
      <c r="AF16" s="100"/>
      <c r="AG16" s="100"/>
      <c r="AH16" t="s">
        <v>66</v>
      </c>
      <c r="AJ16" t="s">
        <v>67</v>
      </c>
      <c r="AK16" t="s">
        <v>336</v>
      </c>
    </row>
    <row r="17" spans="1:37" customFormat="1">
      <c r="A17" s="45">
        <v>7</v>
      </c>
      <c r="B17" s="83"/>
      <c r="C17" s="46">
        <f t="shared" si="4"/>
        <v>9783039740239</v>
      </c>
      <c r="D17" s="47" t="s">
        <v>252</v>
      </c>
      <c r="E17" s="48" t="s">
        <v>581</v>
      </c>
      <c r="F17" s="49" t="s">
        <v>6</v>
      </c>
      <c r="G17" s="50">
        <v>256</v>
      </c>
      <c r="H17" s="47" t="s">
        <v>638</v>
      </c>
      <c r="I17" s="47" t="s">
        <v>639</v>
      </c>
      <c r="J17" s="140" t="s">
        <v>1044</v>
      </c>
      <c r="K17" s="51">
        <v>2023</v>
      </c>
      <c r="L17" s="47" t="s">
        <v>58</v>
      </c>
      <c r="M17" s="47"/>
      <c r="N17" s="47" t="s">
        <v>640</v>
      </c>
      <c r="O17" s="47" t="s">
        <v>641</v>
      </c>
      <c r="P17" s="47" t="s">
        <v>642</v>
      </c>
      <c r="Q17" s="81">
        <f t="shared" si="5"/>
        <v>48.9</v>
      </c>
      <c r="R17" s="1"/>
      <c r="S17" s="74" t="str">
        <f t="shared" si="6"/>
        <v/>
      </c>
      <c r="T17" s="52" t="str">
        <f t="shared" si="7"/>
        <v>Image</v>
      </c>
      <c r="U17" s="99">
        <v>9783039740239</v>
      </c>
      <c r="V17" s="107" t="s">
        <v>643</v>
      </c>
      <c r="W17" s="119">
        <v>54.3</v>
      </c>
      <c r="X17" s="99">
        <v>410</v>
      </c>
      <c r="Y17" s="101" t="s">
        <v>644</v>
      </c>
      <c r="Z17" s="77" t="s">
        <v>45</v>
      </c>
      <c r="AA17" s="100" t="s">
        <v>640</v>
      </c>
      <c r="AB17" s="100" t="s">
        <v>645</v>
      </c>
      <c r="AC17" s="141" t="s">
        <v>1054</v>
      </c>
      <c r="AD17" s="100" t="s">
        <v>58</v>
      </c>
      <c r="AE17" s="100" t="s">
        <v>58</v>
      </c>
      <c r="AF17" s="100"/>
      <c r="AG17" s="100"/>
      <c r="AH17" t="s">
        <v>66</v>
      </c>
      <c r="AJ17" t="s">
        <v>67</v>
      </c>
      <c r="AK17" t="s">
        <v>336</v>
      </c>
    </row>
    <row r="18" spans="1:37" customFormat="1">
      <c r="A18" s="45">
        <v>8</v>
      </c>
      <c r="B18" s="83"/>
      <c r="C18" s="46">
        <f t="shared" si="4"/>
        <v>9783907131107</v>
      </c>
      <c r="D18" s="47" t="s">
        <v>252</v>
      </c>
      <c r="E18" s="48" t="s">
        <v>581</v>
      </c>
      <c r="F18" s="49" t="s">
        <v>6</v>
      </c>
      <c r="G18" s="50">
        <v>278</v>
      </c>
      <c r="H18" s="47" t="s">
        <v>638</v>
      </c>
      <c r="I18" s="47" t="s">
        <v>646</v>
      </c>
      <c r="J18" s="47" t="s">
        <v>647</v>
      </c>
      <c r="K18" s="51">
        <v>2020</v>
      </c>
      <c r="L18" s="47" t="s">
        <v>58</v>
      </c>
      <c r="M18" s="47"/>
      <c r="N18" s="47" t="s">
        <v>640</v>
      </c>
      <c r="O18" s="47" t="s">
        <v>648</v>
      </c>
      <c r="P18" s="47" t="s">
        <v>649</v>
      </c>
      <c r="Q18" s="81">
        <f t="shared" si="5"/>
        <v>51.6</v>
      </c>
      <c r="R18" s="1"/>
      <c r="S18" s="74" t="str">
        <f t="shared" si="6"/>
        <v/>
      </c>
      <c r="T18" s="52" t="str">
        <f t="shared" si="7"/>
        <v>Image</v>
      </c>
      <c r="U18" s="99">
        <v>9783907131107</v>
      </c>
      <c r="V18" s="107" t="s">
        <v>650</v>
      </c>
      <c r="W18" s="119">
        <v>57.3</v>
      </c>
      <c r="X18" s="99">
        <v>508</v>
      </c>
      <c r="Y18" s="101" t="s">
        <v>651</v>
      </c>
      <c r="Z18" s="77" t="s">
        <v>45</v>
      </c>
      <c r="AA18" s="100" t="s">
        <v>640</v>
      </c>
      <c r="AB18" s="100" t="s">
        <v>652</v>
      </c>
      <c r="AC18" s="100" t="s">
        <v>653</v>
      </c>
      <c r="AD18" s="100" t="s">
        <v>58</v>
      </c>
      <c r="AE18" s="100" t="s">
        <v>58</v>
      </c>
      <c r="AF18" s="100"/>
      <c r="AG18" s="100"/>
      <c r="AH18" t="s">
        <v>66</v>
      </c>
      <c r="AI18">
        <v>1518400857</v>
      </c>
      <c r="AJ18" t="s">
        <v>67</v>
      </c>
      <c r="AK18" t="s">
        <v>336</v>
      </c>
    </row>
    <row r="19" spans="1:37" customFormat="1">
      <c r="A19" s="45">
        <v>9</v>
      </c>
      <c r="B19" s="83" t="s">
        <v>1008</v>
      </c>
      <c r="C19" s="46">
        <f t="shared" si="4"/>
        <v>9783952474501</v>
      </c>
      <c r="D19" s="47" t="s">
        <v>252</v>
      </c>
      <c r="E19" s="48" t="s">
        <v>581</v>
      </c>
      <c r="F19" s="49" t="s">
        <v>6</v>
      </c>
      <c r="G19" s="50">
        <v>212</v>
      </c>
      <c r="H19" s="47" t="s">
        <v>654</v>
      </c>
      <c r="I19" s="47" t="s">
        <v>655</v>
      </c>
      <c r="J19" s="47" t="s">
        <v>656</v>
      </c>
      <c r="K19" s="51">
        <v>2018</v>
      </c>
      <c r="L19" s="47" t="s">
        <v>58</v>
      </c>
      <c r="M19" s="47"/>
      <c r="N19" s="47" t="s">
        <v>657</v>
      </c>
      <c r="O19" s="47" t="s">
        <v>658</v>
      </c>
      <c r="P19" s="47" t="s">
        <v>659</v>
      </c>
      <c r="Q19" s="81">
        <f t="shared" si="5"/>
        <v>62.1</v>
      </c>
      <c r="R19" s="1"/>
      <c r="S19" s="74" t="str">
        <f t="shared" si="6"/>
        <v/>
      </c>
      <c r="T19" s="52" t="str">
        <f t="shared" si="7"/>
        <v>Image</v>
      </c>
      <c r="U19" s="99">
        <v>9783952474501</v>
      </c>
      <c r="V19" s="107" t="s">
        <v>660</v>
      </c>
      <c r="W19" s="119">
        <v>69</v>
      </c>
      <c r="X19" s="99">
        <v>432</v>
      </c>
      <c r="Y19" s="101" t="s">
        <v>661</v>
      </c>
      <c r="Z19" s="77" t="s">
        <v>45</v>
      </c>
      <c r="AA19" s="100" t="s">
        <v>657</v>
      </c>
      <c r="AB19" s="100" t="s">
        <v>662</v>
      </c>
      <c r="AC19" s="100" t="s">
        <v>663</v>
      </c>
      <c r="AD19" s="100" t="s">
        <v>58</v>
      </c>
      <c r="AE19" s="100" t="s">
        <v>58</v>
      </c>
      <c r="AF19" s="100"/>
      <c r="AG19" s="100"/>
      <c r="AH19" t="s">
        <v>66</v>
      </c>
      <c r="AI19">
        <v>1255417261</v>
      </c>
      <c r="AJ19" t="s">
        <v>67</v>
      </c>
      <c r="AK19" t="s">
        <v>336</v>
      </c>
    </row>
    <row r="20" spans="1:37" customFormat="1">
      <c r="A20" s="45">
        <v>10</v>
      </c>
      <c r="B20" s="83"/>
      <c r="C20" s="46">
        <f t="shared" si="4"/>
        <v>9783907131596</v>
      </c>
      <c r="D20" s="47" t="s">
        <v>252</v>
      </c>
      <c r="E20" s="48" t="s">
        <v>581</v>
      </c>
      <c r="F20" s="49" t="s">
        <v>6</v>
      </c>
      <c r="G20" s="50">
        <v>284</v>
      </c>
      <c r="H20" s="47" t="s">
        <v>664</v>
      </c>
      <c r="I20" s="47" t="s">
        <v>665</v>
      </c>
      <c r="J20" s="47" t="s">
        <v>666</v>
      </c>
      <c r="K20" s="51">
        <v>2021</v>
      </c>
      <c r="L20" s="47" t="s">
        <v>58</v>
      </c>
      <c r="M20" s="47"/>
      <c r="N20" s="47" t="s">
        <v>667</v>
      </c>
      <c r="O20" s="47" t="s">
        <v>668</v>
      </c>
      <c r="P20" s="47" t="s">
        <v>669</v>
      </c>
      <c r="Q20" s="81">
        <f t="shared" si="5"/>
        <v>59.8</v>
      </c>
      <c r="R20" s="1"/>
      <c r="S20" s="74" t="str">
        <f t="shared" si="6"/>
        <v/>
      </c>
      <c r="T20" s="52" t="str">
        <f t="shared" si="7"/>
        <v>Image</v>
      </c>
      <c r="U20" s="99">
        <v>9783907131596</v>
      </c>
      <c r="V20" s="107" t="s">
        <v>670</v>
      </c>
      <c r="W20" s="119">
        <v>66.400000000000006</v>
      </c>
      <c r="X20" s="99">
        <v>454</v>
      </c>
      <c r="Y20" s="101" t="s">
        <v>671</v>
      </c>
      <c r="Z20" s="77" t="s">
        <v>45</v>
      </c>
      <c r="AA20" s="100" t="s">
        <v>672</v>
      </c>
      <c r="AB20" s="100" t="s">
        <v>673</v>
      </c>
      <c r="AC20" s="100" t="s">
        <v>674</v>
      </c>
      <c r="AD20" s="100" t="s">
        <v>58</v>
      </c>
      <c r="AE20" s="100" t="s">
        <v>58</v>
      </c>
      <c r="AF20" s="100"/>
      <c r="AG20" s="100"/>
      <c r="AH20" t="s">
        <v>66</v>
      </c>
      <c r="AI20">
        <v>1399532211</v>
      </c>
      <c r="AJ20" t="s">
        <v>67</v>
      </c>
      <c r="AK20" t="s">
        <v>336</v>
      </c>
    </row>
    <row r="21" spans="1:37" customFormat="1">
      <c r="A21" s="45">
        <v>11</v>
      </c>
      <c r="B21" s="83" t="s">
        <v>1009</v>
      </c>
      <c r="C21" s="46">
        <f t="shared" si="4"/>
        <v>9781965369487</v>
      </c>
      <c r="D21" s="47" t="s">
        <v>30</v>
      </c>
      <c r="E21" s="48" t="s">
        <v>675</v>
      </c>
      <c r="F21" s="49" t="s">
        <v>6</v>
      </c>
      <c r="G21" s="50">
        <v>400</v>
      </c>
      <c r="H21" s="47" t="s">
        <v>676</v>
      </c>
      <c r="I21" s="47" t="s">
        <v>677</v>
      </c>
      <c r="J21" s="47" t="s">
        <v>678</v>
      </c>
      <c r="K21" s="51">
        <v>2025</v>
      </c>
      <c r="L21" s="47" t="s">
        <v>679</v>
      </c>
      <c r="M21" s="47" t="s">
        <v>680</v>
      </c>
      <c r="N21" s="47" t="s">
        <v>681</v>
      </c>
      <c r="O21" s="47" t="s">
        <v>682</v>
      </c>
      <c r="P21" s="47" t="s">
        <v>683</v>
      </c>
      <c r="Q21" s="81">
        <f t="shared" si="5"/>
        <v>66.099999999999994</v>
      </c>
      <c r="R21" s="1"/>
      <c r="S21" s="74" t="str">
        <f t="shared" si="6"/>
        <v/>
      </c>
      <c r="T21" s="52" t="str">
        <f t="shared" si="7"/>
        <v>Image</v>
      </c>
      <c r="U21" s="99">
        <v>9781965369487</v>
      </c>
      <c r="V21" s="107" t="s">
        <v>684</v>
      </c>
      <c r="W21" s="119">
        <v>73.400000000000006</v>
      </c>
      <c r="X21" s="99">
        <v>648</v>
      </c>
      <c r="Y21" s="101" t="s">
        <v>685</v>
      </c>
      <c r="Z21" s="77" t="s">
        <v>45</v>
      </c>
      <c r="AA21" s="100" t="s">
        <v>681</v>
      </c>
      <c r="AB21" s="100" t="s">
        <v>686</v>
      </c>
      <c r="AC21" s="100" t="s">
        <v>687</v>
      </c>
      <c r="AD21" s="100" t="s">
        <v>679</v>
      </c>
      <c r="AE21" s="100" t="s">
        <v>679</v>
      </c>
      <c r="AF21" s="100"/>
      <c r="AG21" s="100"/>
      <c r="AH21" t="s">
        <v>66</v>
      </c>
      <c r="AI21">
        <v>1528836606</v>
      </c>
      <c r="AJ21" t="s">
        <v>67</v>
      </c>
      <c r="AK21" t="s">
        <v>336</v>
      </c>
    </row>
    <row r="22" spans="1:37" customFormat="1">
      <c r="A22" s="45">
        <v>12</v>
      </c>
      <c r="B22" s="83"/>
      <c r="C22" s="46">
        <f t="shared" si="4"/>
        <v>9783907131886</v>
      </c>
      <c r="D22" s="47" t="s">
        <v>252</v>
      </c>
      <c r="E22" s="48" t="s">
        <v>675</v>
      </c>
      <c r="F22" s="49" t="s">
        <v>6</v>
      </c>
      <c r="G22" s="50">
        <v>285</v>
      </c>
      <c r="H22" s="47" t="s">
        <v>688</v>
      </c>
      <c r="I22" s="47" t="s">
        <v>689</v>
      </c>
      <c r="J22" s="47" t="s">
        <v>690</v>
      </c>
      <c r="K22" s="51">
        <v>2023</v>
      </c>
      <c r="L22" s="47" t="s">
        <v>58</v>
      </c>
      <c r="M22" s="47"/>
      <c r="N22" s="47" t="s">
        <v>691</v>
      </c>
      <c r="O22" s="47" t="s">
        <v>692</v>
      </c>
      <c r="P22" s="47" t="s">
        <v>693</v>
      </c>
      <c r="Q22" s="81">
        <f t="shared" si="5"/>
        <v>58.2</v>
      </c>
      <c r="R22" s="1"/>
      <c r="S22" s="74" t="str">
        <f t="shared" si="6"/>
        <v/>
      </c>
      <c r="T22" s="52" t="str">
        <f t="shared" si="7"/>
        <v>Image</v>
      </c>
      <c r="U22" s="99">
        <v>9783907131886</v>
      </c>
      <c r="V22" s="107" t="s">
        <v>694</v>
      </c>
      <c r="W22" s="119">
        <v>64.7</v>
      </c>
      <c r="X22" s="99">
        <v>464</v>
      </c>
      <c r="Y22" s="101" t="s">
        <v>695</v>
      </c>
      <c r="Z22" s="77" t="s">
        <v>45</v>
      </c>
      <c r="AA22" s="100" t="s">
        <v>696</v>
      </c>
      <c r="AB22" s="100" t="s">
        <v>697</v>
      </c>
      <c r="AC22" s="100" t="s">
        <v>698</v>
      </c>
      <c r="AD22" s="100" t="s">
        <v>58</v>
      </c>
      <c r="AE22" s="100" t="s">
        <v>58</v>
      </c>
      <c r="AF22" s="100"/>
      <c r="AG22" s="100"/>
      <c r="AH22" t="s">
        <v>66</v>
      </c>
      <c r="AI22">
        <v>1417174288</v>
      </c>
      <c r="AJ22" t="s">
        <v>67</v>
      </c>
      <c r="AK22" t="s">
        <v>336</v>
      </c>
    </row>
    <row r="23" spans="1:37" customFormat="1">
      <c r="A23" s="45">
        <v>13</v>
      </c>
      <c r="B23" s="83"/>
      <c r="C23" s="46">
        <f t="shared" si="4"/>
        <v>9789659329618</v>
      </c>
      <c r="D23" s="47" t="s">
        <v>252</v>
      </c>
      <c r="E23" s="48" t="s">
        <v>675</v>
      </c>
      <c r="F23" s="49" t="s">
        <v>6</v>
      </c>
      <c r="G23" s="50">
        <v>80</v>
      </c>
      <c r="H23" s="47" t="s">
        <v>699</v>
      </c>
      <c r="I23" s="47" t="s">
        <v>700</v>
      </c>
      <c r="J23" s="47" t="s">
        <v>701</v>
      </c>
      <c r="K23" s="51">
        <v>2025</v>
      </c>
      <c r="L23" s="47" t="s">
        <v>361</v>
      </c>
      <c r="M23" s="47"/>
      <c r="N23" s="47" t="s">
        <v>702</v>
      </c>
      <c r="O23" s="47" t="s">
        <v>703</v>
      </c>
      <c r="P23" s="47" t="s">
        <v>1016</v>
      </c>
      <c r="Q23" s="81">
        <f t="shared" si="5"/>
        <v>30.9</v>
      </c>
      <c r="R23" s="1"/>
      <c r="S23" s="74" t="str">
        <f t="shared" si="6"/>
        <v/>
      </c>
      <c r="T23" s="52" t="str">
        <f t="shared" si="7"/>
        <v>Image</v>
      </c>
      <c r="U23" s="99">
        <v>9789659329618</v>
      </c>
      <c r="V23" s="107" t="s">
        <v>704</v>
      </c>
      <c r="W23" s="119">
        <v>34.299999999999997</v>
      </c>
      <c r="X23" s="99">
        <v>108</v>
      </c>
      <c r="Y23" s="101" t="s">
        <v>705</v>
      </c>
      <c r="Z23" s="77" t="s">
        <v>45</v>
      </c>
      <c r="AA23" s="100" t="s">
        <v>706</v>
      </c>
      <c r="AB23" s="100" t="s">
        <v>707</v>
      </c>
      <c r="AC23" s="100" t="s">
        <v>708</v>
      </c>
      <c r="AD23" s="100" t="s">
        <v>369</v>
      </c>
      <c r="AE23" s="100" t="s">
        <v>370</v>
      </c>
      <c r="AF23" s="100"/>
      <c r="AG23" s="100"/>
      <c r="AH23" t="s">
        <v>66</v>
      </c>
      <c r="AJ23" t="s">
        <v>67</v>
      </c>
      <c r="AK23" t="s">
        <v>336</v>
      </c>
    </row>
    <row r="24" spans="1:37" customFormat="1">
      <c r="A24" s="45">
        <v>14</v>
      </c>
      <c r="B24" s="83"/>
      <c r="C24" s="46">
        <f t="shared" si="4"/>
        <v>9783952474570</v>
      </c>
      <c r="D24" s="47" t="s">
        <v>252</v>
      </c>
      <c r="E24" s="48" t="s">
        <v>675</v>
      </c>
      <c r="F24" s="49" t="s">
        <v>6</v>
      </c>
      <c r="G24" s="50">
        <v>255</v>
      </c>
      <c r="H24" s="47" t="s">
        <v>709</v>
      </c>
      <c r="I24" s="47" t="s">
        <v>710</v>
      </c>
      <c r="J24" s="47" t="s">
        <v>711</v>
      </c>
      <c r="K24" s="51">
        <v>2017</v>
      </c>
      <c r="L24" s="47" t="s">
        <v>58</v>
      </c>
      <c r="M24" s="47"/>
      <c r="N24" s="47" t="s">
        <v>712</v>
      </c>
      <c r="O24" s="47" t="s">
        <v>713</v>
      </c>
      <c r="P24" s="47" t="s">
        <v>714</v>
      </c>
      <c r="Q24" s="81">
        <f t="shared" si="5"/>
        <v>51.6</v>
      </c>
      <c r="R24" s="1"/>
      <c r="S24" s="74" t="str">
        <f t="shared" si="6"/>
        <v/>
      </c>
      <c r="T24" s="52" t="str">
        <f t="shared" si="7"/>
        <v>Image</v>
      </c>
      <c r="U24" s="99">
        <v>9783952474570</v>
      </c>
      <c r="V24" s="107" t="s">
        <v>715</v>
      </c>
      <c r="W24" s="119">
        <v>57.3</v>
      </c>
      <c r="X24" s="99">
        <v>508</v>
      </c>
      <c r="Y24" s="101" t="s">
        <v>716</v>
      </c>
      <c r="Z24" s="77" t="s">
        <v>45</v>
      </c>
      <c r="AA24" s="100" t="s">
        <v>712</v>
      </c>
      <c r="AB24" s="100" t="s">
        <v>717</v>
      </c>
      <c r="AC24" s="100" t="s">
        <v>718</v>
      </c>
      <c r="AD24" s="100" t="s">
        <v>58</v>
      </c>
      <c r="AE24" s="100" t="s">
        <v>58</v>
      </c>
      <c r="AF24" s="100"/>
      <c r="AG24" s="100"/>
      <c r="AH24" t="s">
        <v>66</v>
      </c>
      <c r="AI24">
        <v>1433095889</v>
      </c>
      <c r="AJ24" t="s">
        <v>67</v>
      </c>
      <c r="AK24" t="s">
        <v>336</v>
      </c>
    </row>
    <row r="25" spans="1:37" customFormat="1">
      <c r="A25" s="45">
        <v>15</v>
      </c>
      <c r="B25" s="83" t="s">
        <v>1009</v>
      </c>
      <c r="C25" s="46">
        <f t="shared" si="4"/>
        <v>9783689598600</v>
      </c>
      <c r="D25" s="47" t="s">
        <v>252</v>
      </c>
      <c r="E25" s="48" t="s">
        <v>675</v>
      </c>
      <c r="F25" s="49" t="s">
        <v>6</v>
      </c>
      <c r="G25" s="50">
        <v>312</v>
      </c>
      <c r="H25" s="47" t="s">
        <v>719</v>
      </c>
      <c r="I25" s="47" t="s">
        <v>720</v>
      </c>
      <c r="J25" s="47" t="s">
        <v>721</v>
      </c>
      <c r="K25" s="51">
        <v>2025</v>
      </c>
      <c r="L25" s="47" t="s">
        <v>350</v>
      </c>
      <c r="M25" s="47" t="s">
        <v>722</v>
      </c>
      <c r="N25" s="47" t="s">
        <v>723</v>
      </c>
      <c r="O25" s="47" t="s">
        <v>1017</v>
      </c>
      <c r="P25" s="47" t="s">
        <v>1018</v>
      </c>
      <c r="Q25" s="81">
        <f t="shared" si="5"/>
        <v>47.2</v>
      </c>
      <c r="R25" s="1"/>
      <c r="S25" s="74" t="str">
        <f t="shared" si="6"/>
        <v/>
      </c>
      <c r="T25" s="52" t="str">
        <f t="shared" si="7"/>
        <v>Image</v>
      </c>
      <c r="U25" s="99">
        <v>9783689598600</v>
      </c>
      <c r="V25" s="107" t="s">
        <v>724</v>
      </c>
      <c r="W25" s="119">
        <v>52.4</v>
      </c>
      <c r="X25" s="99">
        <v>372</v>
      </c>
      <c r="Y25" s="101" t="s">
        <v>725</v>
      </c>
      <c r="Z25" s="77" t="s">
        <v>45</v>
      </c>
      <c r="AA25" s="100" t="s">
        <v>723</v>
      </c>
      <c r="AB25" s="100" t="s">
        <v>726</v>
      </c>
      <c r="AC25" s="100" t="s">
        <v>727</v>
      </c>
      <c r="AD25" s="100" t="s">
        <v>516</v>
      </c>
      <c r="AE25" s="100" t="s">
        <v>350</v>
      </c>
      <c r="AF25" s="100"/>
      <c r="AG25" s="100"/>
      <c r="AH25" t="s">
        <v>66</v>
      </c>
      <c r="AI25">
        <v>1552095125</v>
      </c>
      <c r="AJ25" t="s">
        <v>67</v>
      </c>
      <c r="AK25" t="s">
        <v>336</v>
      </c>
    </row>
    <row r="26" spans="1:37" customFormat="1">
      <c r="A26" s="45">
        <v>16</v>
      </c>
      <c r="B26" s="83"/>
      <c r="C26" s="46">
        <f t="shared" si="4"/>
        <v>9783689599836</v>
      </c>
      <c r="D26" s="47" t="s">
        <v>252</v>
      </c>
      <c r="E26" s="48" t="s">
        <v>675</v>
      </c>
      <c r="F26" s="49" t="s">
        <v>6</v>
      </c>
      <c r="G26" s="50">
        <v>324</v>
      </c>
      <c r="H26" s="47" t="s">
        <v>719</v>
      </c>
      <c r="I26" s="47" t="s">
        <v>728</v>
      </c>
      <c r="J26" s="47" t="s">
        <v>729</v>
      </c>
      <c r="K26" s="51">
        <v>2025</v>
      </c>
      <c r="L26" s="47" t="s">
        <v>350</v>
      </c>
      <c r="M26" s="47" t="s">
        <v>730</v>
      </c>
      <c r="N26" s="47" t="s">
        <v>723</v>
      </c>
      <c r="O26" s="47" t="s">
        <v>731</v>
      </c>
      <c r="P26" s="47" t="s">
        <v>1019</v>
      </c>
      <c r="Q26" s="81">
        <f t="shared" si="5"/>
        <v>44.6</v>
      </c>
      <c r="R26" s="1"/>
      <c r="S26" s="74" t="str">
        <f t="shared" si="6"/>
        <v/>
      </c>
      <c r="T26" s="52" t="str">
        <f t="shared" si="7"/>
        <v>Image</v>
      </c>
      <c r="U26" s="99">
        <v>9783689599836</v>
      </c>
      <c r="V26" s="107" t="s">
        <v>732</v>
      </c>
      <c r="W26" s="119">
        <v>49.6</v>
      </c>
      <c r="X26" s="99">
        <v>300</v>
      </c>
      <c r="Y26" s="101" t="s">
        <v>733</v>
      </c>
      <c r="Z26" s="77" t="s">
        <v>45</v>
      </c>
      <c r="AA26" s="100" t="s">
        <v>723</v>
      </c>
      <c r="AB26" s="100" t="s">
        <v>734</v>
      </c>
      <c r="AC26" s="100" t="s">
        <v>735</v>
      </c>
      <c r="AD26" s="100" t="s">
        <v>516</v>
      </c>
      <c r="AE26" s="100" t="s">
        <v>350</v>
      </c>
      <c r="AF26" s="100"/>
      <c r="AG26" s="100"/>
      <c r="AH26" t="s">
        <v>66</v>
      </c>
      <c r="AI26">
        <v>1523861582</v>
      </c>
      <c r="AJ26" t="s">
        <v>67</v>
      </c>
      <c r="AK26" t="s">
        <v>336</v>
      </c>
    </row>
    <row r="27" spans="1:37" customFormat="1">
      <c r="A27" s="45">
        <v>17</v>
      </c>
      <c r="B27" s="83"/>
      <c r="C27" s="46">
        <f t="shared" si="4"/>
        <v>9783689599775</v>
      </c>
      <c r="D27" s="47" t="s">
        <v>252</v>
      </c>
      <c r="E27" s="48" t="s">
        <v>675</v>
      </c>
      <c r="F27" s="49" t="s">
        <v>6</v>
      </c>
      <c r="G27" s="50">
        <v>408</v>
      </c>
      <c r="H27" s="47" t="s">
        <v>719</v>
      </c>
      <c r="I27" s="47" t="s">
        <v>736</v>
      </c>
      <c r="J27" s="47" t="s">
        <v>737</v>
      </c>
      <c r="K27" s="51">
        <v>2025</v>
      </c>
      <c r="L27" s="47" t="s">
        <v>738</v>
      </c>
      <c r="M27" s="47"/>
      <c r="N27" s="47" t="s">
        <v>723</v>
      </c>
      <c r="O27" s="47" t="s">
        <v>739</v>
      </c>
      <c r="P27" s="47" t="s">
        <v>740</v>
      </c>
      <c r="Q27" s="81">
        <f t="shared" si="5"/>
        <v>44.6</v>
      </c>
      <c r="R27" s="1"/>
      <c r="S27" s="74" t="str">
        <f t="shared" si="6"/>
        <v/>
      </c>
      <c r="T27" s="52" t="str">
        <f t="shared" si="7"/>
        <v>Image</v>
      </c>
      <c r="U27" s="99">
        <v>9783689599775</v>
      </c>
      <c r="V27" s="107" t="s">
        <v>741</v>
      </c>
      <c r="W27" s="119">
        <v>49.6</v>
      </c>
      <c r="X27" s="99">
        <v>300</v>
      </c>
      <c r="Y27" s="101">
        <v>9783689599775</v>
      </c>
      <c r="Z27" s="77" t="s">
        <v>45</v>
      </c>
      <c r="AA27" s="100" t="s">
        <v>723</v>
      </c>
      <c r="AB27" s="100" t="s">
        <v>742</v>
      </c>
      <c r="AC27" s="100" t="s">
        <v>743</v>
      </c>
      <c r="AD27" s="100" t="s">
        <v>738</v>
      </c>
      <c r="AE27" s="100" t="s">
        <v>738</v>
      </c>
      <c r="AF27" s="100"/>
      <c r="AG27" s="100"/>
      <c r="AH27" t="s">
        <v>66</v>
      </c>
      <c r="AJ27" t="s">
        <v>67</v>
      </c>
      <c r="AK27" t="s">
        <v>336</v>
      </c>
    </row>
    <row r="28" spans="1:37" customFormat="1">
      <c r="A28" s="45">
        <v>18</v>
      </c>
      <c r="B28" s="83"/>
      <c r="C28" s="46">
        <f t="shared" si="4"/>
        <v>9781965369890</v>
      </c>
      <c r="D28" s="47" t="s">
        <v>252</v>
      </c>
      <c r="E28" s="48" t="s">
        <v>675</v>
      </c>
      <c r="F28" s="49" t="s">
        <v>6</v>
      </c>
      <c r="G28" s="50">
        <v>444</v>
      </c>
      <c r="H28" s="47" t="s">
        <v>744</v>
      </c>
      <c r="I28" s="47" t="s">
        <v>745</v>
      </c>
      <c r="J28" s="47" t="s">
        <v>1011</v>
      </c>
      <c r="K28" s="51">
        <v>2025</v>
      </c>
      <c r="L28" s="47" t="s">
        <v>746</v>
      </c>
      <c r="M28" s="47" t="s">
        <v>747</v>
      </c>
      <c r="N28" s="47" t="s">
        <v>748</v>
      </c>
      <c r="O28" s="47" t="s">
        <v>745</v>
      </c>
      <c r="P28" s="47" t="s">
        <v>1012</v>
      </c>
      <c r="Q28" s="81">
        <f t="shared" si="5"/>
        <v>59</v>
      </c>
      <c r="R28" s="1"/>
      <c r="S28" s="74" t="str">
        <f t="shared" si="6"/>
        <v/>
      </c>
      <c r="T28" s="52" t="str">
        <f t="shared" si="7"/>
        <v>Image</v>
      </c>
      <c r="U28" s="99">
        <v>9781965369890</v>
      </c>
      <c r="V28" s="107" t="s">
        <v>749</v>
      </c>
      <c r="W28" s="119">
        <v>65.5</v>
      </c>
      <c r="X28" s="99">
        <v>680</v>
      </c>
      <c r="Y28" s="101">
        <v>9781965369890</v>
      </c>
      <c r="Z28" s="77" t="s">
        <v>45</v>
      </c>
      <c r="AA28" s="100" t="s">
        <v>748</v>
      </c>
      <c r="AB28" s="100" t="s">
        <v>745</v>
      </c>
      <c r="AC28" s="100" t="s">
        <v>1013</v>
      </c>
      <c r="AD28" s="100" t="s">
        <v>746</v>
      </c>
      <c r="AE28" s="100" t="s">
        <v>746</v>
      </c>
      <c r="AF28" s="100"/>
      <c r="AG28" s="100"/>
      <c r="AH28" t="s">
        <v>66</v>
      </c>
      <c r="AI28">
        <v>1546490561</v>
      </c>
      <c r="AJ28" t="s">
        <v>67</v>
      </c>
      <c r="AK28" t="s">
        <v>336</v>
      </c>
    </row>
    <row r="29" spans="1:37" customFormat="1">
      <c r="A29" s="45">
        <v>19</v>
      </c>
      <c r="B29" s="83"/>
      <c r="C29" s="46">
        <f t="shared" si="4"/>
        <v>9783689599348</v>
      </c>
      <c r="D29" s="47" t="s">
        <v>252</v>
      </c>
      <c r="E29" s="48" t="s">
        <v>675</v>
      </c>
      <c r="F29" s="49" t="s">
        <v>6</v>
      </c>
      <c r="G29" s="50">
        <v>192</v>
      </c>
      <c r="H29" s="47" t="s">
        <v>750</v>
      </c>
      <c r="I29" s="47" t="s">
        <v>751</v>
      </c>
      <c r="J29" s="47" t="s">
        <v>752</v>
      </c>
      <c r="K29" s="51">
        <v>2025</v>
      </c>
      <c r="L29" s="47" t="s">
        <v>753</v>
      </c>
      <c r="M29" s="47"/>
      <c r="N29" s="47" t="s">
        <v>754</v>
      </c>
      <c r="O29" s="47" t="s">
        <v>755</v>
      </c>
      <c r="P29" s="47" t="s">
        <v>1020</v>
      </c>
      <c r="Q29" s="81">
        <f t="shared" si="5"/>
        <v>37.5</v>
      </c>
      <c r="R29" s="1"/>
      <c r="S29" s="74" t="str">
        <f t="shared" si="6"/>
        <v/>
      </c>
      <c r="T29" s="52" t="str">
        <f t="shared" si="7"/>
        <v>Image</v>
      </c>
      <c r="U29" s="99">
        <v>9783689599348</v>
      </c>
      <c r="V29" s="107" t="s">
        <v>756</v>
      </c>
      <c r="W29" s="119">
        <v>41.7</v>
      </c>
      <c r="X29" s="99">
        <v>234</v>
      </c>
      <c r="Y29" s="101" t="s">
        <v>757</v>
      </c>
      <c r="Z29" s="77" t="s">
        <v>45</v>
      </c>
      <c r="AA29" s="100" t="s">
        <v>758</v>
      </c>
      <c r="AB29" s="100" t="s">
        <v>759</v>
      </c>
      <c r="AC29" s="100" t="s">
        <v>760</v>
      </c>
      <c r="AD29" s="100" t="s">
        <v>753</v>
      </c>
      <c r="AE29" s="100" t="s">
        <v>753</v>
      </c>
      <c r="AF29" s="100"/>
      <c r="AG29" s="100"/>
      <c r="AH29" t="s">
        <v>66</v>
      </c>
      <c r="AI29">
        <v>1526551638</v>
      </c>
      <c r="AJ29" t="s">
        <v>67</v>
      </c>
      <c r="AK29" t="s">
        <v>336</v>
      </c>
    </row>
    <row r="30" spans="1:37" customFormat="1">
      <c r="A30" s="45">
        <v>20</v>
      </c>
      <c r="B30" s="83"/>
      <c r="C30" s="46">
        <f t="shared" si="4"/>
        <v>9783689599614</v>
      </c>
      <c r="D30" s="47" t="s">
        <v>252</v>
      </c>
      <c r="E30" s="48" t="s">
        <v>675</v>
      </c>
      <c r="F30" s="49" t="s">
        <v>6</v>
      </c>
      <c r="G30" s="50">
        <v>216</v>
      </c>
      <c r="H30" s="47" t="s">
        <v>750</v>
      </c>
      <c r="I30" s="47" t="s">
        <v>761</v>
      </c>
      <c r="J30" s="47" t="s">
        <v>762</v>
      </c>
      <c r="K30" s="51">
        <v>2025</v>
      </c>
      <c r="L30" s="47" t="s">
        <v>753</v>
      </c>
      <c r="M30" s="47"/>
      <c r="N30" s="47" t="s">
        <v>754</v>
      </c>
      <c r="O30" s="47" t="s">
        <v>763</v>
      </c>
      <c r="P30" s="47" t="s">
        <v>764</v>
      </c>
      <c r="Q30" s="81">
        <f t="shared" si="5"/>
        <v>42.4</v>
      </c>
      <c r="R30" s="1"/>
      <c r="S30" s="74" t="str">
        <f t="shared" si="6"/>
        <v/>
      </c>
      <c r="T30" s="52" t="str">
        <f t="shared" si="7"/>
        <v>Image</v>
      </c>
      <c r="U30" s="99">
        <v>9783689599614</v>
      </c>
      <c r="V30" s="107" t="s">
        <v>765</v>
      </c>
      <c r="W30" s="119">
        <v>47.1</v>
      </c>
      <c r="X30" s="99">
        <v>234</v>
      </c>
      <c r="Y30" s="101">
        <v>9783689599614</v>
      </c>
      <c r="Z30" s="77" t="s">
        <v>45</v>
      </c>
      <c r="AA30" s="100" t="s">
        <v>758</v>
      </c>
      <c r="AB30" s="100" t="s">
        <v>766</v>
      </c>
      <c r="AC30" s="100" t="s">
        <v>767</v>
      </c>
      <c r="AD30" s="100" t="s">
        <v>753</v>
      </c>
      <c r="AE30" s="100" t="s">
        <v>753</v>
      </c>
      <c r="AF30" s="100"/>
      <c r="AG30" s="100"/>
      <c r="AH30" t="s">
        <v>66</v>
      </c>
      <c r="AI30">
        <v>1525862917</v>
      </c>
      <c r="AJ30" t="s">
        <v>67</v>
      </c>
      <c r="AK30" t="s">
        <v>336</v>
      </c>
    </row>
    <row r="31" spans="1:37" customFormat="1">
      <c r="A31" s="45">
        <v>21</v>
      </c>
      <c r="B31" s="83"/>
      <c r="C31" s="46">
        <f t="shared" si="4"/>
        <v>9783689598570</v>
      </c>
      <c r="D31" s="47" t="s">
        <v>252</v>
      </c>
      <c r="E31" s="48" t="s">
        <v>675</v>
      </c>
      <c r="F31" s="49" t="s">
        <v>6</v>
      </c>
      <c r="G31" s="50">
        <v>204</v>
      </c>
      <c r="H31" s="47" t="s">
        <v>750</v>
      </c>
      <c r="I31" s="47" t="s">
        <v>768</v>
      </c>
      <c r="J31" s="47" t="s">
        <v>769</v>
      </c>
      <c r="K31" s="51">
        <v>2025</v>
      </c>
      <c r="L31" s="47" t="s">
        <v>350</v>
      </c>
      <c r="M31" s="47"/>
      <c r="N31" s="47" t="s">
        <v>754</v>
      </c>
      <c r="O31" s="47" t="s">
        <v>770</v>
      </c>
      <c r="P31" s="47" t="s">
        <v>1021</v>
      </c>
      <c r="Q31" s="81">
        <f t="shared" si="5"/>
        <v>42.9</v>
      </c>
      <c r="R31" s="1"/>
      <c r="S31" s="74" t="str">
        <f t="shared" si="6"/>
        <v/>
      </c>
      <c r="T31" s="52" t="str">
        <f t="shared" si="7"/>
        <v>Image</v>
      </c>
      <c r="U31" s="99">
        <v>9783689598570</v>
      </c>
      <c r="V31" s="107" t="s">
        <v>771</v>
      </c>
      <c r="W31" s="119">
        <v>47.7</v>
      </c>
      <c r="X31" s="99">
        <v>250</v>
      </c>
      <c r="Y31" s="101">
        <v>9783689598570</v>
      </c>
      <c r="Z31" s="77" t="s">
        <v>45</v>
      </c>
      <c r="AA31" s="100" t="s">
        <v>758</v>
      </c>
      <c r="AB31" s="100" t="s">
        <v>772</v>
      </c>
      <c r="AC31" s="100" t="s">
        <v>773</v>
      </c>
      <c r="AD31" s="100" t="s">
        <v>516</v>
      </c>
      <c r="AE31" s="100" t="s">
        <v>350</v>
      </c>
      <c r="AF31" s="100"/>
      <c r="AG31" s="100"/>
      <c r="AH31" t="s">
        <v>66</v>
      </c>
      <c r="AI31">
        <v>1548562850</v>
      </c>
      <c r="AJ31" t="s">
        <v>67</v>
      </c>
      <c r="AK31" t="s">
        <v>336</v>
      </c>
    </row>
    <row r="32" spans="1:37" customFormat="1">
      <c r="A32" s="45">
        <v>22</v>
      </c>
      <c r="B32" s="83" t="s">
        <v>1009</v>
      </c>
      <c r="C32" s="46">
        <f t="shared" si="4"/>
        <v>9783689593308</v>
      </c>
      <c r="D32" s="47" t="s">
        <v>30</v>
      </c>
      <c r="E32" s="48" t="s">
        <v>675</v>
      </c>
      <c r="F32" s="49" t="s">
        <v>6</v>
      </c>
      <c r="G32" s="50">
        <v>340</v>
      </c>
      <c r="H32" s="47" t="s">
        <v>750</v>
      </c>
      <c r="I32" s="47" t="s">
        <v>774</v>
      </c>
      <c r="J32" s="47" t="s">
        <v>775</v>
      </c>
      <c r="K32" s="51">
        <v>2025</v>
      </c>
      <c r="L32" s="47" t="s">
        <v>350</v>
      </c>
      <c r="M32" s="47"/>
      <c r="N32" s="47" t="s">
        <v>754</v>
      </c>
      <c r="O32" s="47" t="s">
        <v>776</v>
      </c>
      <c r="P32" s="47" t="s">
        <v>777</v>
      </c>
      <c r="Q32" s="81">
        <f t="shared" si="5"/>
        <v>60.8</v>
      </c>
      <c r="R32" s="1"/>
      <c r="S32" s="74" t="str">
        <f t="shared" si="6"/>
        <v/>
      </c>
      <c r="T32" s="52" t="str">
        <f t="shared" si="7"/>
        <v>Image</v>
      </c>
      <c r="U32" s="99">
        <v>9783689593308</v>
      </c>
      <c r="V32" s="107" t="s">
        <v>778</v>
      </c>
      <c r="W32" s="119">
        <v>67.5</v>
      </c>
      <c r="X32" s="99">
        <v>520</v>
      </c>
      <c r="Y32" s="101" t="s">
        <v>779</v>
      </c>
      <c r="Z32" s="77" t="s">
        <v>45</v>
      </c>
      <c r="AA32" s="100" t="s">
        <v>758</v>
      </c>
      <c r="AB32" s="100" t="s">
        <v>780</v>
      </c>
      <c r="AC32" s="100" t="s">
        <v>781</v>
      </c>
      <c r="AD32" s="100" t="s">
        <v>516</v>
      </c>
      <c r="AE32" s="100" t="s">
        <v>350</v>
      </c>
      <c r="AF32" s="100"/>
      <c r="AG32" s="100"/>
      <c r="AH32" t="s">
        <v>66</v>
      </c>
      <c r="AI32">
        <v>1551494419</v>
      </c>
      <c r="AJ32" t="s">
        <v>67</v>
      </c>
      <c r="AK32" t="s">
        <v>336</v>
      </c>
    </row>
    <row r="33" spans="1:37" customFormat="1">
      <c r="A33" s="45">
        <v>23</v>
      </c>
      <c r="B33" s="83"/>
      <c r="C33" s="46">
        <f t="shared" si="4"/>
        <v>9783689599867</v>
      </c>
      <c r="D33" s="47" t="s">
        <v>252</v>
      </c>
      <c r="E33" s="48" t="s">
        <v>675</v>
      </c>
      <c r="F33" s="49" t="s">
        <v>6</v>
      </c>
      <c r="G33" s="50">
        <v>300</v>
      </c>
      <c r="H33" s="47" t="s">
        <v>750</v>
      </c>
      <c r="I33" s="47" t="s">
        <v>782</v>
      </c>
      <c r="J33" s="47" t="s">
        <v>783</v>
      </c>
      <c r="K33" s="51">
        <v>2025</v>
      </c>
      <c r="L33" s="47" t="s">
        <v>350</v>
      </c>
      <c r="M33" s="47"/>
      <c r="N33" s="47" t="s">
        <v>754</v>
      </c>
      <c r="O33" s="47" t="s">
        <v>784</v>
      </c>
      <c r="P33" s="47" t="s">
        <v>785</v>
      </c>
      <c r="Q33" s="81">
        <f t="shared" si="5"/>
        <v>44.6</v>
      </c>
      <c r="R33" s="1"/>
      <c r="S33" s="74" t="str">
        <f t="shared" si="6"/>
        <v/>
      </c>
      <c r="T33" s="52" t="str">
        <f t="shared" si="7"/>
        <v>Image</v>
      </c>
      <c r="U33" s="99">
        <v>9783689599867</v>
      </c>
      <c r="V33" s="107" t="s">
        <v>786</v>
      </c>
      <c r="W33" s="119">
        <v>49.6</v>
      </c>
      <c r="X33" s="99">
        <v>300</v>
      </c>
      <c r="Y33" s="101">
        <v>9783689599867</v>
      </c>
      <c r="Z33" s="77" t="s">
        <v>45</v>
      </c>
      <c r="AA33" s="100" t="s">
        <v>758</v>
      </c>
      <c r="AB33" s="100" t="s">
        <v>787</v>
      </c>
      <c r="AC33" s="100" t="s">
        <v>788</v>
      </c>
      <c r="AD33" s="100" t="s">
        <v>516</v>
      </c>
      <c r="AE33" s="100" t="s">
        <v>350</v>
      </c>
      <c r="AF33" s="100"/>
      <c r="AG33" s="100"/>
      <c r="AH33" t="s">
        <v>66</v>
      </c>
      <c r="AI33">
        <v>1531192837</v>
      </c>
      <c r="AJ33" t="s">
        <v>67</v>
      </c>
      <c r="AK33" t="s">
        <v>336</v>
      </c>
    </row>
    <row r="34" spans="1:37" customFormat="1">
      <c r="A34" s="45">
        <v>24</v>
      </c>
      <c r="B34" s="83" t="s">
        <v>1008</v>
      </c>
      <c r="C34" s="46">
        <f t="shared" si="4"/>
        <v>9789941876554</v>
      </c>
      <c r="D34" s="47" t="s">
        <v>252</v>
      </c>
      <c r="E34" s="48" t="s">
        <v>675</v>
      </c>
      <c r="F34" s="49" t="s">
        <v>6</v>
      </c>
      <c r="G34" s="50">
        <v>640</v>
      </c>
      <c r="H34" s="47" t="s">
        <v>789</v>
      </c>
      <c r="I34" s="47" t="s">
        <v>790</v>
      </c>
      <c r="J34" s="47" t="s">
        <v>791</v>
      </c>
      <c r="K34" s="51">
        <v>2025</v>
      </c>
      <c r="L34" s="47" t="s">
        <v>350</v>
      </c>
      <c r="M34" s="47"/>
      <c r="N34" s="47" t="s">
        <v>792</v>
      </c>
      <c r="O34" s="47" t="s">
        <v>793</v>
      </c>
      <c r="P34" s="47" t="s">
        <v>1022</v>
      </c>
      <c r="Q34" s="81">
        <f t="shared" si="5"/>
        <v>60</v>
      </c>
      <c r="R34" s="1"/>
      <c r="S34" s="74" t="str">
        <f t="shared" si="6"/>
        <v/>
      </c>
      <c r="T34" s="52" t="str">
        <f t="shared" si="7"/>
        <v>Image</v>
      </c>
      <c r="U34" s="99">
        <v>9789941876554</v>
      </c>
      <c r="V34" s="107" t="s">
        <v>794</v>
      </c>
      <c r="W34" s="119">
        <v>66.7</v>
      </c>
      <c r="X34" s="99">
        <v>864</v>
      </c>
      <c r="Y34" s="101">
        <v>9789941876554</v>
      </c>
      <c r="Z34" s="77" t="s">
        <v>45</v>
      </c>
      <c r="AA34" s="100" t="s">
        <v>795</v>
      </c>
      <c r="AB34" s="100" t="s">
        <v>796</v>
      </c>
      <c r="AC34" s="100" t="s">
        <v>797</v>
      </c>
      <c r="AD34" s="100" t="s">
        <v>350</v>
      </c>
      <c r="AE34" s="100" t="s">
        <v>350</v>
      </c>
      <c r="AF34" s="100"/>
      <c r="AG34" s="100"/>
      <c r="AH34" t="s">
        <v>66</v>
      </c>
      <c r="AJ34" t="s">
        <v>67</v>
      </c>
      <c r="AK34" t="s">
        <v>336</v>
      </c>
    </row>
    <row r="35" spans="1:37" customFormat="1">
      <c r="A35" s="45">
        <v>25</v>
      </c>
      <c r="B35" s="83" t="s">
        <v>1009</v>
      </c>
      <c r="C35" s="46">
        <f t="shared" si="4"/>
        <v>9783907131305</v>
      </c>
      <c r="D35" s="47" t="s">
        <v>252</v>
      </c>
      <c r="E35" s="48" t="s">
        <v>675</v>
      </c>
      <c r="F35" s="49" t="s">
        <v>6</v>
      </c>
      <c r="G35" s="50">
        <v>380</v>
      </c>
      <c r="H35" s="47" t="s">
        <v>798</v>
      </c>
      <c r="I35" s="47" t="s">
        <v>799</v>
      </c>
      <c r="J35" s="47" t="s">
        <v>800</v>
      </c>
      <c r="K35" s="51">
        <v>2018</v>
      </c>
      <c r="L35" s="47" t="s">
        <v>58</v>
      </c>
      <c r="M35" s="47"/>
      <c r="N35" s="47" t="s">
        <v>801</v>
      </c>
      <c r="O35" s="47" t="s">
        <v>802</v>
      </c>
      <c r="P35" s="47" t="s">
        <v>803</v>
      </c>
      <c r="Q35" s="81">
        <f t="shared" si="5"/>
        <v>67</v>
      </c>
      <c r="R35" s="1"/>
      <c r="S35" s="74" t="str">
        <f t="shared" si="6"/>
        <v/>
      </c>
      <c r="T35" s="52" t="str">
        <f t="shared" si="7"/>
        <v>Image</v>
      </c>
      <c r="U35" s="99">
        <v>9783907131305</v>
      </c>
      <c r="V35" s="107" t="s">
        <v>804</v>
      </c>
      <c r="W35" s="119">
        <v>74.400000000000006</v>
      </c>
      <c r="X35" s="99">
        <v>626</v>
      </c>
      <c r="Y35" s="101" t="s">
        <v>805</v>
      </c>
      <c r="Z35" s="77" t="s">
        <v>45</v>
      </c>
      <c r="AA35" s="100" t="s">
        <v>801</v>
      </c>
      <c r="AB35" s="100" t="s">
        <v>806</v>
      </c>
      <c r="AC35" s="100" t="s">
        <v>807</v>
      </c>
      <c r="AD35" s="100" t="s">
        <v>58</v>
      </c>
      <c r="AE35" s="100" t="s">
        <v>58</v>
      </c>
      <c r="AF35" s="100"/>
      <c r="AG35" s="100"/>
      <c r="AH35" t="s">
        <v>66</v>
      </c>
      <c r="AI35">
        <v>1256559631</v>
      </c>
      <c r="AJ35" t="s">
        <v>67</v>
      </c>
      <c r="AK35" t="s">
        <v>336</v>
      </c>
    </row>
    <row r="36" spans="1:37" customFormat="1">
      <c r="A36" s="45">
        <v>26</v>
      </c>
      <c r="B36" s="83"/>
      <c r="C36" s="46">
        <f t="shared" si="4"/>
        <v>9781968788148</v>
      </c>
      <c r="D36" s="47" t="s">
        <v>30</v>
      </c>
      <c r="E36" s="48" t="s">
        <v>675</v>
      </c>
      <c r="F36" s="49" t="s">
        <v>6</v>
      </c>
      <c r="G36" s="50">
        <v>120</v>
      </c>
      <c r="H36" s="47" t="s">
        <v>808</v>
      </c>
      <c r="I36" s="47" t="s">
        <v>809</v>
      </c>
      <c r="J36" s="47" t="s">
        <v>810</v>
      </c>
      <c r="K36" s="51">
        <v>2025</v>
      </c>
      <c r="L36" s="47" t="s">
        <v>811</v>
      </c>
      <c r="M36" s="47"/>
      <c r="N36" s="47" t="s">
        <v>812</v>
      </c>
      <c r="O36" s="47" t="s">
        <v>813</v>
      </c>
      <c r="P36" s="47" t="s">
        <v>1023</v>
      </c>
      <c r="Q36" s="81">
        <f t="shared" si="5"/>
        <v>57.2</v>
      </c>
      <c r="R36" s="1"/>
      <c r="S36" s="74" t="str">
        <f t="shared" si="6"/>
        <v/>
      </c>
      <c r="T36" s="52" t="str">
        <f t="shared" si="7"/>
        <v>Image</v>
      </c>
      <c r="U36" s="99">
        <v>9781968788148</v>
      </c>
      <c r="V36" s="107" t="s">
        <v>814</v>
      </c>
      <c r="W36" s="119">
        <v>63.5</v>
      </c>
      <c r="X36" s="99">
        <v>367</v>
      </c>
      <c r="Y36" s="101" t="s">
        <v>815</v>
      </c>
      <c r="Z36" s="77" t="s">
        <v>45</v>
      </c>
      <c r="AA36" s="100" t="s">
        <v>816</v>
      </c>
      <c r="AB36" s="100" t="s">
        <v>817</v>
      </c>
      <c r="AC36" s="100" t="s">
        <v>818</v>
      </c>
      <c r="AD36" s="100" t="s">
        <v>811</v>
      </c>
      <c r="AE36" s="100" t="s">
        <v>811</v>
      </c>
      <c r="AF36" s="100"/>
      <c r="AG36" s="100"/>
      <c r="AH36" t="s">
        <v>66</v>
      </c>
      <c r="AJ36" t="s">
        <v>67</v>
      </c>
      <c r="AK36" t="s">
        <v>336</v>
      </c>
    </row>
    <row r="37" spans="1:37" customFormat="1">
      <c r="A37" s="45">
        <v>27</v>
      </c>
      <c r="B37" s="83"/>
      <c r="C37" s="46">
        <f t="shared" si="4"/>
        <v>9781968788230</v>
      </c>
      <c r="D37" s="47" t="s">
        <v>30</v>
      </c>
      <c r="E37" s="48" t="s">
        <v>675</v>
      </c>
      <c r="F37" s="49" t="s">
        <v>6</v>
      </c>
      <c r="G37" s="50">
        <v>88</v>
      </c>
      <c r="H37" s="47" t="s">
        <v>819</v>
      </c>
      <c r="I37" s="47" t="s">
        <v>820</v>
      </c>
      <c r="J37" s="47" t="s">
        <v>821</v>
      </c>
      <c r="K37" s="51">
        <v>2025</v>
      </c>
      <c r="L37" s="47" t="s">
        <v>811</v>
      </c>
      <c r="M37" s="47"/>
      <c r="N37" s="47" t="s">
        <v>822</v>
      </c>
      <c r="O37" s="47" t="s">
        <v>823</v>
      </c>
      <c r="P37" s="47" t="s">
        <v>824</v>
      </c>
      <c r="Q37" s="81">
        <f t="shared" si="5"/>
        <v>56</v>
      </c>
      <c r="R37" s="1"/>
      <c r="S37" s="74" t="str">
        <f t="shared" si="6"/>
        <v/>
      </c>
      <c r="T37" s="52" t="str">
        <f t="shared" si="7"/>
        <v>Image</v>
      </c>
      <c r="U37" s="99">
        <v>9781968788230</v>
      </c>
      <c r="V37" s="107" t="s">
        <v>825</v>
      </c>
      <c r="W37" s="119">
        <v>62.2</v>
      </c>
      <c r="X37" s="99">
        <v>248</v>
      </c>
      <c r="Y37" s="101" t="s">
        <v>826</v>
      </c>
      <c r="Z37" s="77" t="s">
        <v>45</v>
      </c>
      <c r="AA37" s="100" t="s">
        <v>827</v>
      </c>
      <c r="AB37" s="100" t="s">
        <v>828</v>
      </c>
      <c r="AC37" s="100" t="s">
        <v>829</v>
      </c>
      <c r="AD37" s="100" t="s">
        <v>811</v>
      </c>
      <c r="AE37" s="100" t="s">
        <v>811</v>
      </c>
      <c r="AF37" s="100"/>
      <c r="AG37" s="100"/>
      <c r="AH37" t="s">
        <v>66</v>
      </c>
      <c r="AJ37" t="s">
        <v>67</v>
      </c>
      <c r="AK37" t="s">
        <v>336</v>
      </c>
    </row>
    <row r="38" spans="1:37" customFormat="1">
      <c r="A38" s="45">
        <v>28</v>
      </c>
      <c r="B38" s="83"/>
      <c r="C38" s="46">
        <f t="shared" si="4"/>
        <v>9783907131374</v>
      </c>
      <c r="D38" s="47" t="s">
        <v>252</v>
      </c>
      <c r="E38" s="48" t="s">
        <v>675</v>
      </c>
      <c r="F38" s="49" t="s">
        <v>6</v>
      </c>
      <c r="G38" s="50">
        <v>292</v>
      </c>
      <c r="H38" s="47" t="s">
        <v>830</v>
      </c>
      <c r="I38" s="47" t="s">
        <v>831</v>
      </c>
      <c r="J38" s="47" t="s">
        <v>832</v>
      </c>
      <c r="K38" s="51">
        <v>2019</v>
      </c>
      <c r="L38" s="47" t="s">
        <v>58</v>
      </c>
      <c r="M38" s="47"/>
      <c r="N38" s="47" t="s">
        <v>833</v>
      </c>
      <c r="O38" s="47" t="s">
        <v>834</v>
      </c>
      <c r="P38" s="47" t="s">
        <v>835</v>
      </c>
      <c r="Q38" s="81">
        <f t="shared" si="5"/>
        <v>51</v>
      </c>
      <c r="R38" s="1"/>
      <c r="S38" s="74" t="str">
        <f t="shared" si="6"/>
        <v/>
      </c>
      <c r="T38" s="52" t="str">
        <f t="shared" si="7"/>
        <v>Image</v>
      </c>
      <c r="U38" s="99">
        <v>9783907131374</v>
      </c>
      <c r="V38" s="107" t="s">
        <v>836</v>
      </c>
      <c r="W38" s="119">
        <v>56.7</v>
      </c>
      <c r="X38" s="99">
        <v>486</v>
      </c>
      <c r="Y38" s="101" t="s">
        <v>837</v>
      </c>
      <c r="Z38" s="77" t="s">
        <v>45</v>
      </c>
      <c r="AA38" s="100" t="s">
        <v>838</v>
      </c>
      <c r="AB38" s="100" t="s">
        <v>839</v>
      </c>
      <c r="AC38" s="100" t="s">
        <v>840</v>
      </c>
      <c r="AD38" s="100" t="s">
        <v>58</v>
      </c>
      <c r="AE38" s="100" t="s">
        <v>58</v>
      </c>
      <c r="AF38" s="100"/>
      <c r="AG38" s="100"/>
      <c r="AH38" t="s">
        <v>66</v>
      </c>
      <c r="AI38">
        <v>1256559799</v>
      </c>
      <c r="AJ38" t="s">
        <v>67</v>
      </c>
      <c r="AK38" t="s">
        <v>336</v>
      </c>
    </row>
    <row r="39" spans="1:37" customFormat="1">
      <c r="A39" s="45">
        <v>29</v>
      </c>
      <c r="B39" s="83"/>
      <c r="C39" s="46">
        <f>HYPERLINK("https://sentrumbookstore.com/catalog/books/"&amp;U39&amp;"/",U39)</f>
        <v>9783689591007</v>
      </c>
      <c r="D39" s="47" t="s">
        <v>30</v>
      </c>
      <c r="E39" s="48" t="s">
        <v>675</v>
      </c>
      <c r="F39" s="49" t="s">
        <v>6</v>
      </c>
      <c r="G39" s="50">
        <v>720</v>
      </c>
      <c r="H39" s="47" t="s">
        <v>508</v>
      </c>
      <c r="I39" s="47" t="s">
        <v>1005</v>
      </c>
      <c r="J39" s="47" t="s">
        <v>509</v>
      </c>
      <c r="K39" s="51"/>
      <c r="L39" s="47" t="s">
        <v>350</v>
      </c>
      <c r="M39" s="47"/>
      <c r="N39" s="47" t="s">
        <v>510</v>
      </c>
      <c r="O39" s="47" t="s">
        <v>511</v>
      </c>
      <c r="P39" s="47" t="s">
        <v>1024</v>
      </c>
      <c r="Q39" s="81">
        <f>ROUND(W39*(100%-Discount),1)</f>
        <v>76.5</v>
      </c>
      <c r="R39" s="1"/>
      <c r="S39" s="74" t="str">
        <f>IF(R39="","",R39*Q39)</f>
        <v/>
      </c>
      <c r="T39" s="52" t="str">
        <f>HYPERLINK(V39,"Image")</f>
        <v>Image</v>
      </c>
      <c r="U39" s="99">
        <v>9783689591007</v>
      </c>
      <c r="V39" s="107" t="s">
        <v>512</v>
      </c>
      <c r="W39" s="119">
        <v>85</v>
      </c>
      <c r="X39" s="114">
        <v>1145</v>
      </c>
      <c r="Y39" s="101">
        <v>9783689591007</v>
      </c>
      <c r="Z39" s="77" t="s">
        <v>44</v>
      </c>
      <c r="AA39" s="100" t="s">
        <v>513</v>
      </c>
      <c r="AB39" s="100" t="s">
        <v>514</v>
      </c>
      <c r="AC39" s="100" t="s">
        <v>515</v>
      </c>
      <c r="AD39" s="100" t="s">
        <v>516</v>
      </c>
      <c r="AE39" s="100" t="s">
        <v>350</v>
      </c>
      <c r="AF39" s="100"/>
      <c r="AG39" s="100"/>
      <c r="AH39" t="s">
        <v>66</v>
      </c>
      <c r="AI39">
        <v>1452742389</v>
      </c>
      <c r="AJ39" t="s">
        <v>67</v>
      </c>
      <c r="AK39" t="s">
        <v>336</v>
      </c>
    </row>
    <row r="40" spans="1:37" customFormat="1">
      <c r="A40" s="45">
        <v>30</v>
      </c>
      <c r="B40" s="83"/>
      <c r="C40" s="46">
        <f t="shared" si="4"/>
        <v>9783907131855</v>
      </c>
      <c r="D40" s="47" t="s">
        <v>252</v>
      </c>
      <c r="E40" s="48" t="s">
        <v>675</v>
      </c>
      <c r="F40" s="49" t="s">
        <v>6</v>
      </c>
      <c r="G40" s="50">
        <v>350</v>
      </c>
      <c r="H40" s="47" t="s">
        <v>601</v>
      </c>
      <c r="I40" s="47" t="s">
        <v>841</v>
      </c>
      <c r="J40" s="47" t="s">
        <v>842</v>
      </c>
      <c r="K40" s="51">
        <v>2022</v>
      </c>
      <c r="L40" s="47" t="s">
        <v>58</v>
      </c>
      <c r="M40" s="47"/>
      <c r="N40" s="47" t="s">
        <v>604</v>
      </c>
      <c r="O40" s="47" t="s">
        <v>843</v>
      </c>
      <c r="P40" s="47" t="s">
        <v>844</v>
      </c>
      <c r="Q40" s="81">
        <f t="shared" si="5"/>
        <v>61.6</v>
      </c>
      <c r="R40" s="1"/>
      <c r="S40" s="74" t="str">
        <f t="shared" si="6"/>
        <v/>
      </c>
      <c r="T40" s="52" t="str">
        <f t="shared" si="7"/>
        <v>Image</v>
      </c>
      <c r="U40" s="99">
        <v>9783907131855</v>
      </c>
      <c r="V40" s="107" t="s">
        <v>845</v>
      </c>
      <c r="W40" s="119">
        <v>68.400000000000006</v>
      </c>
      <c r="X40" s="99">
        <v>551</v>
      </c>
      <c r="Y40" s="101" t="s">
        <v>846</v>
      </c>
      <c r="Z40" s="77" t="s">
        <v>45</v>
      </c>
      <c r="AA40" s="100" t="s">
        <v>604</v>
      </c>
      <c r="AB40" s="100" t="s">
        <v>847</v>
      </c>
      <c r="AC40" s="100" t="s">
        <v>848</v>
      </c>
      <c r="AD40" s="100" t="s">
        <v>58</v>
      </c>
      <c r="AE40" s="100" t="s">
        <v>58</v>
      </c>
      <c r="AF40" s="100"/>
      <c r="AG40" s="100"/>
      <c r="AH40" t="s">
        <v>66</v>
      </c>
      <c r="AI40">
        <v>1382674023</v>
      </c>
      <c r="AJ40" t="s">
        <v>67</v>
      </c>
      <c r="AK40" t="s">
        <v>336</v>
      </c>
    </row>
    <row r="41" spans="1:37" customFormat="1">
      <c r="A41" s="45">
        <v>31</v>
      </c>
      <c r="B41" s="83"/>
      <c r="C41" s="46">
        <f t="shared" si="4"/>
        <v>9783039740055</v>
      </c>
      <c r="D41" s="47" t="s">
        <v>252</v>
      </c>
      <c r="E41" s="48" t="s">
        <v>675</v>
      </c>
      <c r="F41" s="49" t="s">
        <v>6</v>
      </c>
      <c r="G41" s="50">
        <v>250</v>
      </c>
      <c r="H41" s="47" t="s">
        <v>601</v>
      </c>
      <c r="I41" s="47" t="s">
        <v>849</v>
      </c>
      <c r="J41" s="47" t="s">
        <v>850</v>
      </c>
      <c r="K41" s="51">
        <v>2023</v>
      </c>
      <c r="L41" s="47" t="s">
        <v>58</v>
      </c>
      <c r="M41" s="47"/>
      <c r="N41" s="47" t="s">
        <v>604</v>
      </c>
      <c r="O41" s="47" t="s">
        <v>851</v>
      </c>
      <c r="P41" s="47" t="s">
        <v>852</v>
      </c>
      <c r="Q41" s="81">
        <f t="shared" si="5"/>
        <v>60.9</v>
      </c>
      <c r="R41" s="1"/>
      <c r="S41" s="74" t="str">
        <f t="shared" si="6"/>
        <v/>
      </c>
      <c r="T41" s="52" t="str">
        <f t="shared" si="7"/>
        <v>Image</v>
      </c>
      <c r="U41" s="99">
        <v>9783039740055</v>
      </c>
      <c r="V41" s="107" t="s">
        <v>853</v>
      </c>
      <c r="W41" s="119">
        <v>67.7</v>
      </c>
      <c r="X41" s="99">
        <v>421</v>
      </c>
      <c r="Y41" s="101" t="s">
        <v>854</v>
      </c>
      <c r="Z41" s="77" t="s">
        <v>45</v>
      </c>
      <c r="AA41" s="100" t="s">
        <v>604</v>
      </c>
      <c r="AB41" s="100" t="s">
        <v>855</v>
      </c>
      <c r="AC41" s="100" t="s">
        <v>856</v>
      </c>
      <c r="AD41" s="100" t="s">
        <v>58</v>
      </c>
      <c r="AE41" s="100" t="s">
        <v>58</v>
      </c>
      <c r="AF41" s="100"/>
      <c r="AG41" s="100"/>
      <c r="AH41" t="s">
        <v>66</v>
      </c>
      <c r="AI41">
        <v>1453237769</v>
      </c>
      <c r="AJ41" t="s">
        <v>67</v>
      </c>
      <c r="AK41" t="s">
        <v>336</v>
      </c>
    </row>
    <row r="42" spans="1:37" customFormat="1">
      <c r="A42" s="45">
        <v>32</v>
      </c>
      <c r="B42" s="83" t="s">
        <v>1009</v>
      </c>
      <c r="C42" s="46">
        <f t="shared" si="4"/>
        <v>9783689597597</v>
      </c>
      <c r="D42" s="47" t="s">
        <v>252</v>
      </c>
      <c r="E42" s="48" t="s">
        <v>675</v>
      </c>
      <c r="F42" s="49" t="s">
        <v>6</v>
      </c>
      <c r="G42" s="50">
        <v>380</v>
      </c>
      <c r="H42" s="47" t="s">
        <v>857</v>
      </c>
      <c r="I42" s="47" t="s">
        <v>858</v>
      </c>
      <c r="J42" s="47" t="s">
        <v>1045</v>
      </c>
      <c r="K42" s="51">
        <v>2025</v>
      </c>
      <c r="L42" s="47" t="s">
        <v>859</v>
      </c>
      <c r="M42" s="47"/>
      <c r="N42" s="47" t="s">
        <v>860</v>
      </c>
      <c r="O42" s="47" t="s">
        <v>861</v>
      </c>
      <c r="P42" s="47" t="s">
        <v>1050</v>
      </c>
      <c r="Q42" s="81">
        <f t="shared" si="5"/>
        <v>61.7</v>
      </c>
      <c r="R42" s="1"/>
      <c r="S42" s="74" t="str">
        <f t="shared" si="6"/>
        <v/>
      </c>
      <c r="T42" s="52" t="str">
        <f t="shared" si="7"/>
        <v>Image</v>
      </c>
      <c r="U42" s="99">
        <v>9783689597597</v>
      </c>
      <c r="V42" s="107" t="s">
        <v>862</v>
      </c>
      <c r="W42" s="119">
        <v>68.5</v>
      </c>
      <c r="X42" s="99">
        <v>626</v>
      </c>
      <c r="Y42" s="101">
        <v>9783689597597</v>
      </c>
      <c r="Z42" s="77" t="s">
        <v>45</v>
      </c>
      <c r="AA42" s="100" t="s">
        <v>863</v>
      </c>
      <c r="AB42" s="100" t="s">
        <v>864</v>
      </c>
      <c r="AC42" s="100" t="s">
        <v>1055</v>
      </c>
      <c r="AD42" s="100" t="s">
        <v>859</v>
      </c>
      <c r="AE42" s="100" t="s">
        <v>859</v>
      </c>
      <c r="AF42" s="100"/>
      <c r="AG42" s="100"/>
      <c r="AH42" t="s">
        <v>66</v>
      </c>
      <c r="AJ42" t="s">
        <v>67</v>
      </c>
      <c r="AK42" t="s">
        <v>336</v>
      </c>
    </row>
    <row r="43" spans="1:37" customFormat="1">
      <c r="A43" s="45">
        <v>33</v>
      </c>
      <c r="B43" s="83"/>
      <c r="C43" s="46">
        <f t="shared" si="4"/>
        <v>9783907131947</v>
      </c>
      <c r="D43" s="47" t="s">
        <v>252</v>
      </c>
      <c r="E43" s="48" t="s">
        <v>675</v>
      </c>
      <c r="F43" s="49" t="s">
        <v>6</v>
      </c>
      <c r="G43" s="50">
        <v>224</v>
      </c>
      <c r="H43" s="47" t="s">
        <v>865</v>
      </c>
      <c r="I43" s="47" t="s">
        <v>866</v>
      </c>
      <c r="J43" s="47" t="s">
        <v>867</v>
      </c>
      <c r="K43" s="51">
        <v>2023</v>
      </c>
      <c r="L43" s="47" t="s">
        <v>58</v>
      </c>
      <c r="M43" s="47"/>
      <c r="N43" s="47" t="s">
        <v>868</v>
      </c>
      <c r="O43" s="47" t="s">
        <v>869</v>
      </c>
      <c r="P43" s="47" t="s">
        <v>870</v>
      </c>
      <c r="Q43" s="81">
        <f t="shared" si="5"/>
        <v>51.8</v>
      </c>
      <c r="R43" s="1"/>
      <c r="S43" s="74" t="str">
        <f t="shared" si="6"/>
        <v/>
      </c>
      <c r="T43" s="52" t="str">
        <f t="shared" si="7"/>
        <v>Image</v>
      </c>
      <c r="U43" s="99">
        <v>9783907131947</v>
      </c>
      <c r="V43" s="107" t="s">
        <v>871</v>
      </c>
      <c r="W43" s="119">
        <v>57.6</v>
      </c>
      <c r="X43" s="99">
        <v>378</v>
      </c>
      <c r="Y43" s="101" t="s">
        <v>872</v>
      </c>
      <c r="Z43" s="77" t="s">
        <v>45</v>
      </c>
      <c r="AA43" s="100" t="s">
        <v>873</v>
      </c>
      <c r="AB43" s="100" t="s">
        <v>874</v>
      </c>
      <c r="AC43" s="100" t="s">
        <v>875</v>
      </c>
      <c r="AD43" s="100" t="s">
        <v>58</v>
      </c>
      <c r="AE43" s="100" t="s">
        <v>58</v>
      </c>
      <c r="AF43" s="100"/>
      <c r="AG43" s="100"/>
      <c r="AH43" t="s">
        <v>66</v>
      </c>
      <c r="AI43">
        <v>1399532879</v>
      </c>
      <c r="AJ43" t="s">
        <v>67</v>
      </c>
      <c r="AK43" t="s">
        <v>336</v>
      </c>
    </row>
    <row r="44" spans="1:37" customFormat="1">
      <c r="A44" s="45">
        <v>34</v>
      </c>
      <c r="B44" s="83"/>
      <c r="C44" s="46">
        <f t="shared" si="4"/>
        <v>9783039740208</v>
      </c>
      <c r="D44" s="47" t="s">
        <v>252</v>
      </c>
      <c r="E44" s="48" t="s">
        <v>675</v>
      </c>
      <c r="F44" s="49" t="s">
        <v>6</v>
      </c>
      <c r="G44" s="50">
        <v>222</v>
      </c>
      <c r="H44" s="47" t="s">
        <v>283</v>
      </c>
      <c r="I44" s="47" t="s">
        <v>876</v>
      </c>
      <c r="J44" s="47" t="s">
        <v>877</v>
      </c>
      <c r="K44" s="51">
        <v>2023</v>
      </c>
      <c r="L44" s="47" t="s">
        <v>58</v>
      </c>
      <c r="M44" s="47"/>
      <c r="N44" s="47" t="s">
        <v>286</v>
      </c>
      <c r="O44" s="47" t="s">
        <v>878</v>
      </c>
      <c r="P44" s="47" t="s">
        <v>879</v>
      </c>
      <c r="Q44" s="81">
        <f t="shared" si="5"/>
        <v>47.4</v>
      </c>
      <c r="R44" s="1"/>
      <c r="S44" s="74" t="str">
        <f t="shared" si="6"/>
        <v/>
      </c>
      <c r="T44" s="52" t="str">
        <f t="shared" si="7"/>
        <v>Image</v>
      </c>
      <c r="U44" s="99">
        <v>9783039740208</v>
      </c>
      <c r="V44" s="107" t="s">
        <v>880</v>
      </c>
      <c r="W44" s="119">
        <v>52.7</v>
      </c>
      <c r="X44" s="99">
        <v>356</v>
      </c>
      <c r="Y44" s="101" t="s">
        <v>881</v>
      </c>
      <c r="Z44" s="77" t="s">
        <v>45</v>
      </c>
      <c r="AA44" s="100" t="s">
        <v>286</v>
      </c>
      <c r="AB44" s="100" t="s">
        <v>882</v>
      </c>
      <c r="AC44" s="100" t="s">
        <v>883</v>
      </c>
      <c r="AD44" s="100" t="s">
        <v>58</v>
      </c>
      <c r="AE44" s="100" t="s">
        <v>58</v>
      </c>
      <c r="AF44" s="100"/>
      <c r="AG44" s="100"/>
      <c r="AH44" t="s">
        <v>66</v>
      </c>
      <c r="AI44">
        <v>1433152290</v>
      </c>
      <c r="AJ44" t="s">
        <v>67</v>
      </c>
      <c r="AK44" t="s">
        <v>336</v>
      </c>
    </row>
    <row r="45" spans="1:37" customFormat="1">
      <c r="A45" s="45">
        <v>35</v>
      </c>
      <c r="B45" s="83"/>
      <c r="C45" s="46">
        <f t="shared" si="4"/>
        <v>9783689597627</v>
      </c>
      <c r="D45" s="47" t="s">
        <v>252</v>
      </c>
      <c r="E45" s="48" t="s">
        <v>675</v>
      </c>
      <c r="F45" s="49" t="s">
        <v>6</v>
      </c>
      <c r="G45" s="50">
        <v>100</v>
      </c>
      <c r="H45" s="47" t="s">
        <v>884</v>
      </c>
      <c r="I45" s="47" t="s">
        <v>885</v>
      </c>
      <c r="J45" s="47" t="s">
        <v>886</v>
      </c>
      <c r="K45" s="51">
        <v>2025</v>
      </c>
      <c r="L45" s="47" t="s">
        <v>887</v>
      </c>
      <c r="M45" s="47"/>
      <c r="N45" s="47" t="s">
        <v>888</v>
      </c>
      <c r="O45" s="47" t="s">
        <v>889</v>
      </c>
      <c r="P45" s="47" t="s">
        <v>1025</v>
      </c>
      <c r="Q45" s="81">
        <f t="shared" si="5"/>
        <v>26.1</v>
      </c>
      <c r="R45" s="1"/>
      <c r="S45" s="74" t="str">
        <f t="shared" si="6"/>
        <v/>
      </c>
      <c r="T45" s="52" t="str">
        <f t="shared" si="7"/>
        <v>Image</v>
      </c>
      <c r="U45" s="99">
        <v>9783689597627</v>
      </c>
      <c r="V45" s="107" t="s">
        <v>890</v>
      </c>
      <c r="W45" s="119">
        <v>29</v>
      </c>
      <c r="X45" s="99">
        <v>162</v>
      </c>
      <c r="Y45" s="101" t="s">
        <v>891</v>
      </c>
      <c r="Z45" s="77" t="s">
        <v>45</v>
      </c>
      <c r="AA45" s="100" t="s">
        <v>892</v>
      </c>
      <c r="AB45" s="100" t="s">
        <v>893</v>
      </c>
      <c r="AC45" s="100" t="s">
        <v>894</v>
      </c>
      <c r="AD45" s="100" t="s">
        <v>895</v>
      </c>
      <c r="AE45" s="100" t="s">
        <v>887</v>
      </c>
      <c r="AF45" s="100"/>
      <c r="AG45" s="100"/>
      <c r="AH45" t="s">
        <v>66</v>
      </c>
      <c r="AJ45" t="s">
        <v>67</v>
      </c>
      <c r="AK45" t="s">
        <v>336</v>
      </c>
    </row>
    <row r="46" spans="1:37" customFormat="1">
      <c r="A46" s="45">
        <v>36</v>
      </c>
      <c r="B46" s="83" t="s">
        <v>1009</v>
      </c>
      <c r="C46" s="46">
        <f t="shared" si="4"/>
        <v>9783689599478</v>
      </c>
      <c r="D46" s="47" t="s">
        <v>252</v>
      </c>
      <c r="E46" s="48" t="s">
        <v>675</v>
      </c>
      <c r="F46" s="49" t="s">
        <v>6</v>
      </c>
      <c r="G46" s="50">
        <v>528</v>
      </c>
      <c r="H46" s="47" t="s">
        <v>896</v>
      </c>
      <c r="I46" s="47" t="s">
        <v>897</v>
      </c>
      <c r="J46" s="47" t="s">
        <v>898</v>
      </c>
      <c r="K46" s="51">
        <v>2025</v>
      </c>
      <c r="L46" s="47" t="s">
        <v>350</v>
      </c>
      <c r="M46" s="47"/>
      <c r="N46" s="47" t="s">
        <v>899</v>
      </c>
      <c r="O46" s="47" t="s">
        <v>900</v>
      </c>
      <c r="P46" s="47" t="s">
        <v>1026</v>
      </c>
      <c r="Q46" s="81">
        <f t="shared" si="5"/>
        <v>51</v>
      </c>
      <c r="R46" s="1"/>
      <c r="S46" s="74" t="str">
        <f t="shared" si="6"/>
        <v/>
      </c>
      <c r="T46" s="52" t="str">
        <f t="shared" si="7"/>
        <v>Image</v>
      </c>
      <c r="U46" s="99">
        <v>9783689599478</v>
      </c>
      <c r="V46" s="107" t="s">
        <v>901</v>
      </c>
      <c r="W46" s="119">
        <v>56.7</v>
      </c>
      <c r="X46" s="99">
        <v>605</v>
      </c>
      <c r="Y46" s="101" t="s">
        <v>902</v>
      </c>
      <c r="Z46" s="77" t="s">
        <v>45</v>
      </c>
      <c r="AA46" s="100" t="s">
        <v>903</v>
      </c>
      <c r="AB46" s="100" t="s">
        <v>904</v>
      </c>
      <c r="AC46" s="100" t="s">
        <v>905</v>
      </c>
      <c r="AD46" s="100" t="s">
        <v>350</v>
      </c>
      <c r="AE46" s="100" t="s">
        <v>350</v>
      </c>
      <c r="AF46" s="100"/>
      <c r="AG46" s="100"/>
      <c r="AH46" t="s">
        <v>66</v>
      </c>
      <c r="AJ46" t="s">
        <v>67</v>
      </c>
      <c r="AK46" t="s">
        <v>336</v>
      </c>
    </row>
    <row r="47" spans="1:37" customFormat="1">
      <c r="A47" s="45">
        <v>37</v>
      </c>
      <c r="B47" s="83"/>
      <c r="C47" s="46">
        <f t="shared" si="4"/>
        <v>9783907131701</v>
      </c>
      <c r="D47" s="47" t="s">
        <v>252</v>
      </c>
      <c r="E47" s="48" t="s">
        <v>675</v>
      </c>
      <c r="F47" s="49" t="s">
        <v>6</v>
      </c>
      <c r="G47" s="50">
        <v>234</v>
      </c>
      <c r="H47" s="47" t="s">
        <v>906</v>
      </c>
      <c r="I47" s="47" t="s">
        <v>907</v>
      </c>
      <c r="J47" s="47" t="s">
        <v>908</v>
      </c>
      <c r="K47" s="51">
        <v>2022</v>
      </c>
      <c r="L47" s="47" t="s">
        <v>58</v>
      </c>
      <c r="M47" s="47"/>
      <c r="N47" s="47" t="s">
        <v>909</v>
      </c>
      <c r="O47" s="47" t="s">
        <v>910</v>
      </c>
      <c r="P47" s="47" t="s">
        <v>911</v>
      </c>
      <c r="Q47" s="81">
        <f t="shared" si="5"/>
        <v>48.3</v>
      </c>
      <c r="R47" s="1"/>
      <c r="S47" s="74" t="str">
        <f t="shared" si="6"/>
        <v/>
      </c>
      <c r="T47" s="52" t="str">
        <f t="shared" si="7"/>
        <v>Image</v>
      </c>
      <c r="U47" s="99">
        <v>9783907131701</v>
      </c>
      <c r="V47" s="107" t="s">
        <v>912</v>
      </c>
      <c r="W47" s="119">
        <v>53.7</v>
      </c>
      <c r="X47" s="99">
        <v>389</v>
      </c>
      <c r="Y47" s="101" t="s">
        <v>913</v>
      </c>
      <c r="Z47" s="77" t="s">
        <v>45</v>
      </c>
      <c r="AA47" s="100" t="s">
        <v>914</v>
      </c>
      <c r="AB47" s="100" t="s">
        <v>915</v>
      </c>
      <c r="AC47" s="100" t="s">
        <v>916</v>
      </c>
      <c r="AD47" s="100" t="s">
        <v>58</v>
      </c>
      <c r="AE47" s="100" t="s">
        <v>58</v>
      </c>
      <c r="AF47" s="100"/>
      <c r="AG47" s="100"/>
      <c r="AH47" t="s">
        <v>66</v>
      </c>
      <c r="AI47">
        <v>1410843039</v>
      </c>
      <c r="AJ47" t="s">
        <v>67</v>
      </c>
      <c r="AK47" t="s">
        <v>336</v>
      </c>
    </row>
    <row r="48" spans="1:37" customFormat="1">
      <c r="A48" s="45">
        <v>38</v>
      </c>
      <c r="B48" s="83" t="s">
        <v>1009</v>
      </c>
      <c r="C48" s="46">
        <f t="shared" si="4"/>
        <v>9781968788223</v>
      </c>
      <c r="D48" s="47" t="s">
        <v>30</v>
      </c>
      <c r="E48" s="48" t="s">
        <v>675</v>
      </c>
      <c r="F48" s="49" t="s">
        <v>6</v>
      </c>
      <c r="G48" s="50">
        <v>118</v>
      </c>
      <c r="H48" s="47" t="s">
        <v>917</v>
      </c>
      <c r="I48" s="47" t="s">
        <v>918</v>
      </c>
      <c r="J48" s="47" t="s">
        <v>919</v>
      </c>
      <c r="K48" s="51">
        <v>2025</v>
      </c>
      <c r="L48" s="47" t="s">
        <v>811</v>
      </c>
      <c r="M48" s="47"/>
      <c r="N48" s="47" t="s">
        <v>920</v>
      </c>
      <c r="O48" s="47" t="s">
        <v>921</v>
      </c>
      <c r="P48" s="47" t="s">
        <v>922</v>
      </c>
      <c r="Q48" s="81">
        <f t="shared" si="5"/>
        <v>56.3</v>
      </c>
      <c r="R48" s="1"/>
      <c r="S48" s="74" t="str">
        <f t="shared" si="6"/>
        <v/>
      </c>
      <c r="T48" s="52" t="str">
        <f t="shared" si="7"/>
        <v>Image</v>
      </c>
      <c r="U48" s="99">
        <v>9781968788223</v>
      </c>
      <c r="V48" s="107" t="s">
        <v>923</v>
      </c>
      <c r="W48" s="119">
        <v>62.5</v>
      </c>
      <c r="X48" s="99">
        <v>259</v>
      </c>
      <c r="Y48" s="101">
        <v>9781968788223</v>
      </c>
      <c r="Z48" s="77" t="s">
        <v>45</v>
      </c>
      <c r="AA48" s="100" t="s">
        <v>924</v>
      </c>
      <c r="AB48" s="100" t="s">
        <v>925</v>
      </c>
      <c r="AC48" s="100" t="s">
        <v>926</v>
      </c>
      <c r="AD48" s="100" t="s">
        <v>811</v>
      </c>
      <c r="AE48" s="100" t="s">
        <v>811</v>
      </c>
      <c r="AF48" s="100"/>
      <c r="AG48" s="100"/>
      <c r="AH48" t="s">
        <v>66</v>
      </c>
      <c r="AJ48" t="s">
        <v>67</v>
      </c>
      <c r="AK48" t="s">
        <v>336</v>
      </c>
    </row>
    <row r="49" spans="1:37" customFormat="1">
      <c r="A49" s="45">
        <v>39</v>
      </c>
      <c r="B49" s="83" t="s">
        <v>1009</v>
      </c>
      <c r="C49" s="46">
        <f t="shared" si="4"/>
        <v>9783039740758</v>
      </c>
      <c r="D49" s="47" t="s">
        <v>252</v>
      </c>
      <c r="E49" s="48" t="s">
        <v>675</v>
      </c>
      <c r="F49" s="49" t="s">
        <v>6</v>
      </c>
      <c r="G49" s="50">
        <v>235</v>
      </c>
      <c r="H49" s="47" t="s">
        <v>927</v>
      </c>
      <c r="I49" s="47" t="s">
        <v>928</v>
      </c>
      <c r="J49" s="47" t="s">
        <v>929</v>
      </c>
      <c r="K49" s="51">
        <v>2025</v>
      </c>
      <c r="L49" s="47" t="s">
        <v>58</v>
      </c>
      <c r="M49" s="47"/>
      <c r="N49" s="47" t="s">
        <v>930</v>
      </c>
      <c r="O49" s="47" t="s">
        <v>931</v>
      </c>
      <c r="P49" s="47" t="s">
        <v>932</v>
      </c>
      <c r="Q49" s="81">
        <f t="shared" si="5"/>
        <v>54.5</v>
      </c>
      <c r="R49" s="1"/>
      <c r="S49" s="74" t="str">
        <f t="shared" si="6"/>
        <v/>
      </c>
      <c r="T49" s="52" t="str">
        <f t="shared" si="7"/>
        <v>Image</v>
      </c>
      <c r="U49" s="99">
        <v>9783039740758</v>
      </c>
      <c r="V49" s="107" t="s">
        <v>933</v>
      </c>
      <c r="W49" s="119">
        <v>60.5</v>
      </c>
      <c r="X49" s="99">
        <v>400</v>
      </c>
      <c r="Y49" s="101" t="s">
        <v>934</v>
      </c>
      <c r="Z49" s="77" t="s">
        <v>45</v>
      </c>
      <c r="AA49" s="100" t="s">
        <v>930</v>
      </c>
      <c r="AB49" s="100" t="s">
        <v>935</v>
      </c>
      <c r="AC49" s="100" t="s">
        <v>936</v>
      </c>
      <c r="AD49" s="100" t="s">
        <v>58</v>
      </c>
      <c r="AE49" s="100" t="s">
        <v>58</v>
      </c>
      <c r="AF49" s="100"/>
      <c r="AG49" s="100"/>
      <c r="AH49" t="s">
        <v>66</v>
      </c>
      <c r="AJ49" t="s">
        <v>67</v>
      </c>
      <c r="AK49" t="s">
        <v>336</v>
      </c>
    </row>
    <row r="50" spans="1:37" customFormat="1">
      <c r="A50" s="45">
        <v>40</v>
      </c>
      <c r="B50" s="83"/>
      <c r="C50" s="46">
        <f t="shared" si="4"/>
        <v>9783689599225</v>
      </c>
      <c r="D50" s="47" t="s">
        <v>252</v>
      </c>
      <c r="E50" s="48" t="s">
        <v>675</v>
      </c>
      <c r="F50" s="49" t="s">
        <v>6</v>
      </c>
      <c r="G50" s="50">
        <v>256</v>
      </c>
      <c r="H50" s="47" t="s">
        <v>937</v>
      </c>
      <c r="I50" s="47" t="s">
        <v>938</v>
      </c>
      <c r="J50" s="47" t="s">
        <v>939</v>
      </c>
      <c r="K50" s="51">
        <v>2025</v>
      </c>
      <c r="L50" s="47" t="s">
        <v>350</v>
      </c>
      <c r="M50" s="47"/>
      <c r="N50" s="47" t="s">
        <v>940</v>
      </c>
      <c r="O50" s="47" t="s">
        <v>941</v>
      </c>
      <c r="P50" s="47" t="s">
        <v>1027</v>
      </c>
      <c r="Q50" s="81">
        <f t="shared" si="5"/>
        <v>34.799999999999997</v>
      </c>
      <c r="R50" s="1"/>
      <c r="S50" s="74" t="str">
        <f t="shared" si="6"/>
        <v/>
      </c>
      <c r="T50" s="52" t="str">
        <f t="shared" si="7"/>
        <v>Image</v>
      </c>
      <c r="U50" s="99">
        <v>9783689599225</v>
      </c>
      <c r="V50" s="107" t="s">
        <v>942</v>
      </c>
      <c r="W50" s="119">
        <v>38.700000000000003</v>
      </c>
      <c r="X50" s="99">
        <v>324</v>
      </c>
      <c r="Y50" s="101" t="s">
        <v>943</v>
      </c>
      <c r="Z50" s="77" t="s">
        <v>45</v>
      </c>
      <c r="AA50" s="100" t="s">
        <v>944</v>
      </c>
      <c r="AB50" s="100" t="s">
        <v>945</v>
      </c>
      <c r="AC50" s="100" t="s">
        <v>946</v>
      </c>
      <c r="AD50" s="100" t="s">
        <v>350</v>
      </c>
      <c r="AE50" s="100" t="s">
        <v>350</v>
      </c>
      <c r="AF50" s="100"/>
      <c r="AG50" s="100"/>
      <c r="AH50" t="s">
        <v>66</v>
      </c>
      <c r="AJ50" t="s">
        <v>67</v>
      </c>
      <c r="AK50" t="s">
        <v>336</v>
      </c>
    </row>
    <row r="51" spans="1:37" customFormat="1">
      <c r="A51" s="45">
        <v>41</v>
      </c>
      <c r="B51" s="83"/>
      <c r="C51" s="46">
        <f t="shared" si="4"/>
        <v>9789659327003</v>
      </c>
      <c r="D51" s="47" t="s">
        <v>252</v>
      </c>
      <c r="E51" s="48" t="s">
        <v>675</v>
      </c>
      <c r="F51" s="49" t="s">
        <v>6</v>
      </c>
      <c r="G51" s="50">
        <v>92</v>
      </c>
      <c r="H51" s="47" t="s">
        <v>947</v>
      </c>
      <c r="I51" s="47" t="s">
        <v>948</v>
      </c>
      <c r="J51" s="47" t="s">
        <v>949</v>
      </c>
      <c r="K51" s="51">
        <v>2025</v>
      </c>
      <c r="L51" s="47" t="s">
        <v>361</v>
      </c>
      <c r="M51" s="47"/>
      <c r="N51" s="47" t="s">
        <v>950</v>
      </c>
      <c r="O51" s="47" t="s">
        <v>951</v>
      </c>
      <c r="P51" s="47" t="s">
        <v>1028</v>
      </c>
      <c r="Q51" s="81">
        <f t="shared" si="5"/>
        <v>38.4</v>
      </c>
      <c r="R51" s="1"/>
      <c r="S51" s="74" t="str">
        <f t="shared" si="6"/>
        <v/>
      </c>
      <c r="T51" s="52" t="str">
        <f t="shared" si="7"/>
        <v>Image</v>
      </c>
      <c r="U51" s="99">
        <v>9789659327003</v>
      </c>
      <c r="V51" s="107" t="s">
        <v>952</v>
      </c>
      <c r="W51" s="119">
        <v>42.7</v>
      </c>
      <c r="X51" s="99">
        <v>151</v>
      </c>
      <c r="Y51" s="101" t="s">
        <v>953</v>
      </c>
      <c r="Z51" s="77" t="s">
        <v>45</v>
      </c>
      <c r="AA51" s="100" t="s">
        <v>950</v>
      </c>
      <c r="AB51" s="100" t="s">
        <v>954</v>
      </c>
      <c r="AC51" s="100" t="s">
        <v>955</v>
      </c>
      <c r="AD51" s="100" t="s">
        <v>369</v>
      </c>
      <c r="AE51" s="100" t="s">
        <v>370</v>
      </c>
      <c r="AF51" s="100"/>
      <c r="AG51" s="100"/>
      <c r="AH51" t="s">
        <v>66</v>
      </c>
      <c r="AI51">
        <v>1559287766</v>
      </c>
      <c r="AJ51" t="s">
        <v>67</v>
      </c>
      <c r="AK51" t="s">
        <v>336</v>
      </c>
    </row>
    <row r="52" spans="1:37" customFormat="1">
      <c r="A52" s="45">
        <v>42</v>
      </c>
      <c r="B52" s="83" t="s">
        <v>1008</v>
      </c>
      <c r="C52" s="46">
        <f t="shared" si="4"/>
        <v>9783039740666</v>
      </c>
      <c r="D52" s="47" t="s">
        <v>252</v>
      </c>
      <c r="E52" s="48" t="s">
        <v>675</v>
      </c>
      <c r="F52" s="49" t="s">
        <v>6</v>
      </c>
      <c r="G52" s="50">
        <v>120</v>
      </c>
      <c r="H52" s="47" t="s">
        <v>956</v>
      </c>
      <c r="I52" s="47" t="s">
        <v>957</v>
      </c>
      <c r="J52" s="47" t="s">
        <v>958</v>
      </c>
      <c r="K52" s="51">
        <v>2025</v>
      </c>
      <c r="L52" s="47" t="s">
        <v>58</v>
      </c>
      <c r="M52" s="47"/>
      <c r="N52" s="47" t="s">
        <v>959</v>
      </c>
      <c r="O52" s="47" t="s">
        <v>960</v>
      </c>
      <c r="P52" s="47" t="s">
        <v>961</v>
      </c>
      <c r="Q52" s="81">
        <f t="shared" si="5"/>
        <v>51.5</v>
      </c>
      <c r="R52" s="1"/>
      <c r="S52" s="74" t="str">
        <f t="shared" si="6"/>
        <v/>
      </c>
      <c r="T52" s="52" t="str">
        <f t="shared" si="7"/>
        <v>Image</v>
      </c>
      <c r="U52" s="99">
        <v>9783039740666</v>
      </c>
      <c r="V52" s="107" t="s">
        <v>962</v>
      </c>
      <c r="W52" s="119">
        <v>57.2</v>
      </c>
      <c r="X52" s="99">
        <v>292</v>
      </c>
      <c r="Y52" s="101" t="s">
        <v>963</v>
      </c>
      <c r="Z52" s="77" t="s">
        <v>45</v>
      </c>
      <c r="AA52" s="100" t="s">
        <v>964</v>
      </c>
      <c r="AB52" s="100" t="s">
        <v>965</v>
      </c>
      <c r="AC52" s="100" t="s">
        <v>966</v>
      </c>
      <c r="AD52" s="100" t="s">
        <v>58</v>
      </c>
      <c r="AE52" s="100" t="s">
        <v>58</v>
      </c>
      <c r="AF52" s="100"/>
      <c r="AG52" s="100"/>
      <c r="AH52" t="s">
        <v>66</v>
      </c>
      <c r="AI52">
        <v>1527794375</v>
      </c>
      <c r="AJ52" t="s">
        <v>67</v>
      </c>
      <c r="AK52" t="s">
        <v>336</v>
      </c>
    </row>
    <row r="53" spans="1:37" customFormat="1">
      <c r="A53" s="45">
        <v>43</v>
      </c>
      <c r="B53" s="83" t="s">
        <v>1009</v>
      </c>
      <c r="C53" s="46">
        <f t="shared" si="4"/>
        <v>9783689599805</v>
      </c>
      <c r="D53" s="47" t="s">
        <v>30</v>
      </c>
      <c r="E53" s="48" t="s">
        <v>675</v>
      </c>
      <c r="F53" s="49" t="s">
        <v>6</v>
      </c>
      <c r="G53" s="50">
        <v>438</v>
      </c>
      <c r="H53" s="47" t="s">
        <v>967</v>
      </c>
      <c r="I53" s="47" t="s">
        <v>968</v>
      </c>
      <c r="J53" s="47" t="s">
        <v>1046</v>
      </c>
      <c r="K53" s="51">
        <v>2025</v>
      </c>
      <c r="L53" s="47" t="s">
        <v>753</v>
      </c>
      <c r="M53" s="47"/>
      <c r="N53" s="47" t="s">
        <v>969</v>
      </c>
      <c r="O53" s="47" t="s">
        <v>970</v>
      </c>
      <c r="P53" s="47" t="s">
        <v>1051</v>
      </c>
      <c r="Q53" s="81">
        <f t="shared" si="5"/>
        <v>60.7</v>
      </c>
      <c r="R53" s="1"/>
      <c r="S53" s="74" t="str">
        <f t="shared" si="6"/>
        <v/>
      </c>
      <c r="T53" s="52" t="str">
        <f t="shared" si="7"/>
        <v>Image</v>
      </c>
      <c r="U53" s="99">
        <v>9783689599805</v>
      </c>
      <c r="V53" s="107" t="s">
        <v>971</v>
      </c>
      <c r="W53" s="119">
        <v>67.400000000000006</v>
      </c>
      <c r="X53" s="99">
        <v>657</v>
      </c>
      <c r="Y53" s="101" t="s">
        <v>972</v>
      </c>
      <c r="Z53" s="77" t="s">
        <v>45</v>
      </c>
      <c r="AA53" s="100" t="s">
        <v>973</v>
      </c>
      <c r="AB53" s="100" t="s">
        <v>974</v>
      </c>
      <c r="AC53" s="100" t="s">
        <v>1056</v>
      </c>
      <c r="AD53" s="100" t="s">
        <v>753</v>
      </c>
      <c r="AE53" s="100" t="s">
        <v>753</v>
      </c>
      <c r="AF53" s="100"/>
      <c r="AG53" s="100"/>
      <c r="AH53" t="s">
        <v>66</v>
      </c>
      <c r="AJ53" t="s">
        <v>67</v>
      </c>
      <c r="AK53" t="s">
        <v>336</v>
      </c>
    </row>
    <row r="54" spans="1:37" customFormat="1">
      <c r="A54" s="45">
        <v>44</v>
      </c>
      <c r="B54" s="83"/>
      <c r="C54" s="46">
        <f t="shared" si="4"/>
        <v>9783689599751</v>
      </c>
      <c r="D54" s="47" t="s">
        <v>252</v>
      </c>
      <c r="E54" s="48" t="s">
        <v>675</v>
      </c>
      <c r="F54" s="49" t="s">
        <v>6</v>
      </c>
      <c r="G54" s="50">
        <v>228</v>
      </c>
      <c r="H54" s="47"/>
      <c r="I54" s="47" t="s">
        <v>975</v>
      </c>
      <c r="J54" s="47" t="s">
        <v>976</v>
      </c>
      <c r="K54" s="51">
        <v>2025</v>
      </c>
      <c r="L54" s="47" t="s">
        <v>977</v>
      </c>
      <c r="M54" s="47"/>
      <c r="N54" s="47" t="s">
        <v>978</v>
      </c>
      <c r="O54" s="47" t="s">
        <v>979</v>
      </c>
      <c r="P54" s="47" t="s">
        <v>980</v>
      </c>
      <c r="Q54" s="81">
        <f t="shared" si="5"/>
        <v>61.7</v>
      </c>
      <c r="R54" s="1"/>
      <c r="S54" s="74" t="str">
        <f t="shared" si="6"/>
        <v/>
      </c>
      <c r="T54" s="52" t="str">
        <f t="shared" si="7"/>
        <v>Image</v>
      </c>
      <c r="U54" s="99">
        <v>9783689599751</v>
      </c>
      <c r="V54" s="107" t="s">
        <v>981</v>
      </c>
      <c r="W54" s="119">
        <v>68.5</v>
      </c>
      <c r="X54" s="99">
        <v>362</v>
      </c>
      <c r="Y54" s="101">
        <v>9783689599751</v>
      </c>
      <c r="Z54" s="77" t="s">
        <v>45</v>
      </c>
      <c r="AA54" s="100" t="s">
        <v>982</v>
      </c>
      <c r="AB54" s="100" t="s">
        <v>983</v>
      </c>
      <c r="AC54" s="100" t="s">
        <v>984</v>
      </c>
      <c r="AD54" s="100" t="s">
        <v>985</v>
      </c>
      <c r="AE54" s="100" t="s">
        <v>986</v>
      </c>
      <c r="AF54" s="100"/>
      <c r="AG54" s="100"/>
      <c r="AH54" t="s">
        <v>66</v>
      </c>
      <c r="AI54">
        <v>1522943694</v>
      </c>
      <c r="AJ54" t="s">
        <v>67</v>
      </c>
      <c r="AK54" t="s">
        <v>336</v>
      </c>
    </row>
    <row r="55" spans="1:37" customFormat="1">
      <c r="A55" s="45">
        <v>45</v>
      </c>
      <c r="B55" s="83"/>
      <c r="C55" s="46">
        <f t="shared" ref="C55" si="8">HYPERLINK("https://sentrumbookstore.com/catalog/books/"&amp;U55&amp;"/",U55)</f>
        <v>9786177955244</v>
      </c>
      <c r="D55" s="47" t="s">
        <v>252</v>
      </c>
      <c r="E55" s="48" t="s">
        <v>53</v>
      </c>
      <c r="F55" s="49" t="s">
        <v>6</v>
      </c>
      <c r="G55" s="50">
        <v>264</v>
      </c>
      <c r="H55" s="47" t="s">
        <v>987</v>
      </c>
      <c r="I55" s="47" t="s">
        <v>988</v>
      </c>
      <c r="J55" s="47" t="s">
        <v>989</v>
      </c>
      <c r="K55" s="51">
        <v>2025</v>
      </c>
      <c r="L55" s="47" t="s">
        <v>990</v>
      </c>
      <c r="M55" s="47"/>
      <c r="N55" s="47" t="s">
        <v>991</v>
      </c>
      <c r="O55" s="47" t="s">
        <v>992</v>
      </c>
      <c r="P55" s="47" t="s">
        <v>993</v>
      </c>
      <c r="Q55" s="81">
        <f t="shared" ref="Q55" si="9">ROUND(W55*(100%-Discount),1)</f>
        <v>54.3</v>
      </c>
      <c r="R55" s="1"/>
      <c r="S55" s="74" t="str">
        <f t="shared" ref="S55" si="10">IF(R55="","",R55*Q55)</f>
        <v/>
      </c>
      <c r="T55" s="52" t="str">
        <f t="shared" ref="T55" si="11">HYPERLINK(V55,"Image")</f>
        <v>Image</v>
      </c>
      <c r="U55" s="99">
        <v>9786177955244</v>
      </c>
      <c r="V55" s="107" t="s">
        <v>994</v>
      </c>
      <c r="W55" s="119">
        <v>60.3</v>
      </c>
      <c r="X55" s="99">
        <v>417</v>
      </c>
      <c r="Y55" s="101" t="s">
        <v>995</v>
      </c>
      <c r="Z55" s="77" t="s">
        <v>45</v>
      </c>
      <c r="AA55" s="100" t="s">
        <v>991</v>
      </c>
      <c r="AB55" s="100" t="s">
        <v>996</v>
      </c>
      <c r="AC55" s="100" t="s">
        <v>997</v>
      </c>
      <c r="AD55" s="100" t="s">
        <v>998</v>
      </c>
      <c r="AE55" s="100" t="s">
        <v>999</v>
      </c>
      <c r="AF55" s="100"/>
      <c r="AG55" s="100"/>
      <c r="AH55" t="s">
        <v>66</v>
      </c>
      <c r="AJ55" t="s">
        <v>67</v>
      </c>
      <c r="AK55" t="s">
        <v>336</v>
      </c>
    </row>
    <row r="56" spans="1:37" customFormat="1">
      <c r="A56" s="45"/>
      <c r="B56" s="83"/>
      <c r="C56" s="46"/>
      <c r="D56" s="47"/>
      <c r="E56" s="48"/>
      <c r="F56" s="49"/>
      <c r="G56" s="50"/>
      <c r="H56" s="47"/>
      <c r="I56" s="47"/>
      <c r="J56" s="47" t="s">
        <v>1047</v>
      </c>
      <c r="K56" s="51"/>
      <c r="L56" s="47"/>
      <c r="M56" s="47"/>
      <c r="N56" s="47"/>
      <c r="O56" s="47"/>
      <c r="P56" s="47" t="s">
        <v>1047</v>
      </c>
      <c r="Q56" s="81"/>
      <c r="R56" s="1"/>
      <c r="S56" s="74"/>
      <c r="T56" s="52"/>
      <c r="U56" s="99"/>
      <c r="V56" s="100"/>
      <c r="W56" s="119"/>
      <c r="X56" s="102"/>
      <c r="Y56" s="101"/>
      <c r="Z56" s="77"/>
      <c r="AA56" s="100"/>
      <c r="AB56" s="100"/>
      <c r="AC56" s="100" t="s">
        <v>1047</v>
      </c>
      <c r="AD56" s="100"/>
      <c r="AE56" s="100"/>
      <c r="AF56" s="100"/>
      <c r="AG56" s="100"/>
    </row>
    <row r="57" spans="1:37" customFormat="1" ht="54.45" customHeight="1">
      <c r="A57" s="30" t="s">
        <v>5</v>
      </c>
      <c r="B57" s="31"/>
      <c r="C57" s="30" t="s">
        <v>12</v>
      </c>
      <c r="D57" s="30" t="s">
        <v>37</v>
      </c>
      <c r="E57" s="30" t="s">
        <v>0</v>
      </c>
      <c r="F57" s="30" t="s">
        <v>25</v>
      </c>
      <c r="G57" s="32" t="s">
        <v>18</v>
      </c>
      <c r="H57" s="30" t="s">
        <v>20</v>
      </c>
      <c r="I57" s="30" t="s">
        <v>21</v>
      </c>
      <c r="J57" s="32" t="s">
        <v>22</v>
      </c>
      <c r="K57" s="30" t="s">
        <v>3</v>
      </c>
      <c r="L57" s="32" t="s">
        <v>1</v>
      </c>
      <c r="M57" s="32" t="s">
        <v>15</v>
      </c>
      <c r="N57" s="30" t="s">
        <v>17</v>
      </c>
      <c r="O57" s="30" t="s">
        <v>2</v>
      </c>
      <c r="P57" s="32" t="s">
        <v>4</v>
      </c>
      <c r="Q57" s="33" t="str">
        <f>IF(Discount=0,"Net Price","Price after "&amp;TEXT(Discount,"0%")&amp;" Discount")</f>
        <v>Price after 10% Discount</v>
      </c>
      <c r="R57" s="34" t="s">
        <v>50</v>
      </c>
      <c r="S57" s="72" t="s">
        <v>7</v>
      </c>
      <c r="T57" s="30" t="s">
        <v>16</v>
      </c>
      <c r="U57" s="30" t="s">
        <v>12</v>
      </c>
      <c r="V57" s="30" t="s">
        <v>19</v>
      </c>
      <c r="W57" s="30"/>
      <c r="X57" s="35" t="s">
        <v>38</v>
      </c>
      <c r="Y57" s="30" t="s">
        <v>26</v>
      </c>
      <c r="Z57" s="35" t="s">
        <v>47</v>
      </c>
      <c r="AA57" s="35" t="s">
        <v>27</v>
      </c>
      <c r="AB57" s="35" t="s">
        <v>40</v>
      </c>
      <c r="AC57" s="146" t="s">
        <v>41</v>
      </c>
      <c r="AD57" s="35" t="s">
        <v>39</v>
      </c>
      <c r="AE57" s="35" t="s">
        <v>42</v>
      </c>
      <c r="AF57" s="35" t="s">
        <v>48</v>
      </c>
      <c r="AG57" s="35" t="s">
        <v>49</v>
      </c>
    </row>
    <row r="58" spans="1:37" customFormat="1" ht="18">
      <c r="A58" s="36" t="s">
        <v>11</v>
      </c>
      <c r="B58" s="37"/>
      <c r="C58" s="38"/>
      <c r="D58" s="36"/>
      <c r="E58" s="36"/>
      <c r="F58" s="39"/>
      <c r="G58" s="40"/>
      <c r="H58" s="36"/>
      <c r="I58" s="36"/>
      <c r="J58" s="36"/>
      <c r="K58" s="36"/>
      <c r="L58" s="36"/>
      <c r="M58" s="41"/>
      <c r="N58" s="36"/>
      <c r="O58" s="36" t="s">
        <v>11</v>
      </c>
      <c r="P58" s="36"/>
      <c r="Q58" s="42"/>
      <c r="R58" s="43">
        <f>SUM(R59:R82)</f>
        <v>0</v>
      </c>
      <c r="S58" s="73">
        <f>SUM(S59:S82)</f>
        <v>0</v>
      </c>
      <c r="T58" s="36"/>
      <c r="U58" s="89"/>
      <c r="V58" s="89"/>
      <c r="W58" s="119"/>
      <c r="X58" s="44"/>
      <c r="Y58" s="44"/>
      <c r="Z58" s="77"/>
      <c r="AA58" s="44"/>
      <c r="AB58" s="87"/>
      <c r="AC58" s="147"/>
      <c r="AD58" s="44"/>
      <c r="AE58" s="44"/>
      <c r="AF58" s="44"/>
      <c r="AG58" s="44"/>
    </row>
    <row r="59" spans="1:37" customFormat="1">
      <c r="A59" s="45">
        <v>1</v>
      </c>
      <c r="B59" s="83" t="s">
        <v>1009</v>
      </c>
      <c r="C59" s="46">
        <f t="shared" ref="C59" si="12">HYPERLINK("https://sentrumbookstore.com/catalog/books/"&amp;U59&amp;"/",U59)</f>
        <v>9783907131732</v>
      </c>
      <c r="D59" s="47" t="s">
        <v>252</v>
      </c>
      <c r="E59" s="48" t="s">
        <v>31</v>
      </c>
      <c r="F59" s="49" t="s">
        <v>28</v>
      </c>
      <c r="G59" s="50">
        <v>260</v>
      </c>
      <c r="H59" s="47" t="s">
        <v>325</v>
      </c>
      <c r="I59" s="47" t="s">
        <v>326</v>
      </c>
      <c r="J59" s="47" t="s">
        <v>327</v>
      </c>
      <c r="K59" s="51">
        <v>2022</v>
      </c>
      <c r="L59" s="47" t="s">
        <v>58</v>
      </c>
      <c r="M59" s="47"/>
      <c r="N59" s="47" t="s">
        <v>328</v>
      </c>
      <c r="O59" s="47" t="s">
        <v>329</v>
      </c>
      <c r="P59" s="47" t="s">
        <v>330</v>
      </c>
      <c r="Q59" s="81">
        <f t="shared" ref="Q59" si="13">ROUND(W59*(100%-Discount),1)</f>
        <v>54.8</v>
      </c>
      <c r="R59" s="1"/>
      <c r="S59" s="74" t="str">
        <f t="shared" ref="S59" si="14">IF(R59="","",R59*Q59)</f>
        <v/>
      </c>
      <c r="T59" s="52" t="str">
        <f t="shared" ref="T59" si="15">HYPERLINK(V59,"Image")</f>
        <v>Image</v>
      </c>
      <c r="U59" s="99">
        <v>9783907131732</v>
      </c>
      <c r="V59" s="107" t="s">
        <v>331</v>
      </c>
      <c r="W59" s="119">
        <v>60.9</v>
      </c>
      <c r="X59" s="99">
        <v>421</v>
      </c>
      <c r="Y59" s="101" t="s">
        <v>332</v>
      </c>
      <c r="Z59" s="77" t="s">
        <v>44</v>
      </c>
      <c r="AA59" s="100" t="s">
        <v>333</v>
      </c>
      <c r="AB59" s="100" t="s">
        <v>334</v>
      </c>
      <c r="AC59" s="100" t="s">
        <v>335</v>
      </c>
      <c r="AD59" s="100" t="s">
        <v>58</v>
      </c>
      <c r="AE59" s="100" t="s">
        <v>58</v>
      </c>
      <c r="AF59" s="100"/>
      <c r="AG59" s="100"/>
      <c r="AH59" t="s">
        <v>66</v>
      </c>
      <c r="AI59">
        <v>1455352434</v>
      </c>
      <c r="AJ59" t="s">
        <v>67</v>
      </c>
      <c r="AK59" t="s">
        <v>336</v>
      </c>
    </row>
    <row r="60" spans="1:37" customFormat="1">
      <c r="A60" s="45">
        <v>2</v>
      </c>
      <c r="B60" s="83"/>
      <c r="C60" s="46">
        <f t="shared" ref="C60:C81" si="16">HYPERLINK("https://sentrumbookstore.com/catalog/books/"&amp;U60&amp;"/",U60)</f>
        <v>9783907131763</v>
      </c>
      <c r="D60" s="47" t="s">
        <v>252</v>
      </c>
      <c r="E60" s="48" t="s">
        <v>31</v>
      </c>
      <c r="F60" s="49" t="s">
        <v>28</v>
      </c>
      <c r="G60" s="50">
        <v>358</v>
      </c>
      <c r="H60" s="47" t="s">
        <v>337</v>
      </c>
      <c r="I60" s="47" t="s">
        <v>338</v>
      </c>
      <c r="J60" s="47" t="s">
        <v>339</v>
      </c>
      <c r="K60" s="51">
        <v>2022</v>
      </c>
      <c r="L60" s="47" t="s">
        <v>58</v>
      </c>
      <c r="M60" s="47"/>
      <c r="N60" s="47" t="s">
        <v>340</v>
      </c>
      <c r="O60" s="47" t="s">
        <v>341</v>
      </c>
      <c r="P60" s="47" t="s">
        <v>1029</v>
      </c>
      <c r="Q60" s="81">
        <f t="shared" ref="Q60:Q81" si="17">ROUND(W60*(100%-Discount),1)</f>
        <v>62.1</v>
      </c>
      <c r="R60" s="1"/>
      <c r="S60" s="74" t="str">
        <f t="shared" ref="S60:S81" si="18">IF(R60="","",R60*Q60)</f>
        <v/>
      </c>
      <c r="T60" s="52" t="str">
        <f t="shared" ref="T60:T81" si="19">HYPERLINK(V60,"Image")</f>
        <v>Image</v>
      </c>
      <c r="U60" s="99">
        <v>9783907131763</v>
      </c>
      <c r="V60" s="107" t="s">
        <v>342</v>
      </c>
      <c r="W60" s="119">
        <v>69</v>
      </c>
      <c r="X60" s="99">
        <v>562</v>
      </c>
      <c r="Y60" s="101" t="s">
        <v>343</v>
      </c>
      <c r="Z60" s="77" t="s">
        <v>44</v>
      </c>
      <c r="AA60" s="100" t="s">
        <v>344</v>
      </c>
      <c r="AB60" s="100" t="s">
        <v>345</v>
      </c>
      <c r="AC60" s="100" t="s">
        <v>346</v>
      </c>
      <c r="AD60" s="100" t="s">
        <v>58</v>
      </c>
      <c r="AE60" s="100" t="s">
        <v>58</v>
      </c>
      <c r="AF60" s="100"/>
      <c r="AG60" s="100"/>
      <c r="AH60" t="s">
        <v>66</v>
      </c>
      <c r="AI60">
        <v>1433149063</v>
      </c>
      <c r="AJ60" t="s">
        <v>67</v>
      </c>
      <c r="AK60" t="s">
        <v>336</v>
      </c>
    </row>
    <row r="61" spans="1:37" customFormat="1">
      <c r="A61" s="45">
        <v>3</v>
      </c>
      <c r="B61" s="83" t="s">
        <v>1009</v>
      </c>
      <c r="C61" s="46">
        <f t="shared" si="16"/>
        <v>9783689597818</v>
      </c>
      <c r="D61" s="47" t="s">
        <v>252</v>
      </c>
      <c r="E61" s="48" t="s">
        <v>31</v>
      </c>
      <c r="F61" s="49" t="s">
        <v>28</v>
      </c>
      <c r="G61" s="50">
        <v>420</v>
      </c>
      <c r="H61" s="47" t="s">
        <v>347</v>
      </c>
      <c r="I61" s="47" t="s">
        <v>348</v>
      </c>
      <c r="J61" s="47" t="s">
        <v>349</v>
      </c>
      <c r="K61" s="51">
        <v>2026</v>
      </c>
      <c r="L61" s="47" t="s">
        <v>350</v>
      </c>
      <c r="M61" s="47"/>
      <c r="N61" s="47" t="s">
        <v>351</v>
      </c>
      <c r="O61" s="47" t="s">
        <v>352</v>
      </c>
      <c r="P61" s="47" t="s">
        <v>1030</v>
      </c>
      <c r="Q61" s="81">
        <f t="shared" si="17"/>
        <v>57.6</v>
      </c>
      <c r="R61" s="1"/>
      <c r="S61" s="74" t="str">
        <f t="shared" si="18"/>
        <v/>
      </c>
      <c r="T61" s="52" t="str">
        <f t="shared" si="19"/>
        <v>Image</v>
      </c>
      <c r="U61" s="99">
        <v>9783689597818</v>
      </c>
      <c r="V61" s="107" t="s">
        <v>353</v>
      </c>
      <c r="W61" s="119">
        <v>64</v>
      </c>
      <c r="X61" s="99">
        <v>540</v>
      </c>
      <c r="Y61" s="101" t="s">
        <v>354</v>
      </c>
      <c r="Z61" s="77" t="s">
        <v>44</v>
      </c>
      <c r="AA61" s="100" t="s">
        <v>355</v>
      </c>
      <c r="AB61" s="100" t="s">
        <v>356</v>
      </c>
      <c r="AC61" s="100" t="s">
        <v>357</v>
      </c>
      <c r="AD61" s="100" t="s">
        <v>350</v>
      </c>
      <c r="AE61" s="100" t="s">
        <v>350</v>
      </c>
      <c r="AF61" s="100"/>
      <c r="AG61" s="100"/>
      <c r="AH61" t="s">
        <v>66</v>
      </c>
      <c r="AJ61" t="s">
        <v>67</v>
      </c>
      <c r="AK61" t="s">
        <v>336</v>
      </c>
    </row>
    <row r="62" spans="1:37" customFormat="1">
      <c r="A62" s="45">
        <v>4</v>
      </c>
      <c r="B62" s="83"/>
      <c r="C62" s="46">
        <f t="shared" si="16"/>
        <v>9789659323517</v>
      </c>
      <c r="D62" s="47" t="s">
        <v>252</v>
      </c>
      <c r="E62" s="48" t="s">
        <v>31</v>
      </c>
      <c r="F62" s="49" t="s">
        <v>28</v>
      </c>
      <c r="G62" s="50">
        <v>156</v>
      </c>
      <c r="H62" s="47" t="s">
        <v>358</v>
      </c>
      <c r="I62" s="47" t="s">
        <v>359</v>
      </c>
      <c r="J62" s="47" t="s">
        <v>360</v>
      </c>
      <c r="K62" s="51">
        <v>2025</v>
      </c>
      <c r="L62" s="47" t="s">
        <v>361</v>
      </c>
      <c r="M62" s="47"/>
      <c r="N62" s="47" t="s">
        <v>362</v>
      </c>
      <c r="O62" s="47" t="s">
        <v>363</v>
      </c>
      <c r="P62" s="47" t="s">
        <v>1031</v>
      </c>
      <c r="Q62" s="81">
        <f t="shared" si="17"/>
        <v>45.9</v>
      </c>
      <c r="R62" s="1"/>
      <c r="S62" s="74" t="str">
        <f t="shared" si="18"/>
        <v/>
      </c>
      <c r="T62" s="52" t="str">
        <f t="shared" si="19"/>
        <v>Image</v>
      </c>
      <c r="U62" s="99">
        <v>9789659323517</v>
      </c>
      <c r="V62" s="107" t="s">
        <v>364</v>
      </c>
      <c r="W62" s="119">
        <v>51</v>
      </c>
      <c r="X62" s="99">
        <v>267</v>
      </c>
      <c r="Y62" s="101" t="s">
        <v>365</v>
      </c>
      <c r="Z62" s="77" t="s">
        <v>44</v>
      </c>
      <c r="AA62" s="100" t="s">
        <v>366</v>
      </c>
      <c r="AB62" s="100" t="s">
        <v>367</v>
      </c>
      <c r="AC62" s="100" t="s">
        <v>368</v>
      </c>
      <c r="AD62" s="100" t="s">
        <v>369</v>
      </c>
      <c r="AE62" s="100" t="s">
        <v>370</v>
      </c>
      <c r="AF62" s="100"/>
      <c r="AG62" s="100"/>
      <c r="AH62" t="s">
        <v>66</v>
      </c>
      <c r="AI62">
        <v>1534434328</v>
      </c>
      <c r="AJ62" t="s">
        <v>67</v>
      </c>
      <c r="AK62" t="s">
        <v>336</v>
      </c>
    </row>
    <row r="63" spans="1:37" customFormat="1">
      <c r="A63" s="45">
        <v>5</v>
      </c>
      <c r="B63" s="83"/>
      <c r="C63" s="46">
        <f t="shared" si="16"/>
        <v>9783039740574</v>
      </c>
      <c r="D63" s="47" t="s">
        <v>252</v>
      </c>
      <c r="E63" s="48" t="s">
        <v>31</v>
      </c>
      <c r="F63" s="49" t="s">
        <v>28</v>
      </c>
      <c r="G63" s="50">
        <v>260</v>
      </c>
      <c r="H63" s="47" t="s">
        <v>371</v>
      </c>
      <c r="I63" s="47" t="s">
        <v>372</v>
      </c>
      <c r="J63" s="47" t="s">
        <v>373</v>
      </c>
      <c r="K63" s="51">
        <v>2025</v>
      </c>
      <c r="L63" s="47" t="s">
        <v>58</v>
      </c>
      <c r="M63" s="47"/>
      <c r="N63" s="47" t="s">
        <v>374</v>
      </c>
      <c r="O63" s="47" t="s">
        <v>375</v>
      </c>
      <c r="P63" s="47" t="s">
        <v>1032</v>
      </c>
      <c r="Q63" s="81">
        <f t="shared" si="17"/>
        <v>61.7</v>
      </c>
      <c r="R63" s="1"/>
      <c r="S63" s="74" t="str">
        <f t="shared" si="18"/>
        <v/>
      </c>
      <c r="T63" s="52" t="str">
        <f t="shared" si="19"/>
        <v>Image</v>
      </c>
      <c r="U63" s="99">
        <v>9783039740574</v>
      </c>
      <c r="V63" s="107" t="s">
        <v>376</v>
      </c>
      <c r="W63" s="119">
        <v>68.5</v>
      </c>
      <c r="X63" s="99">
        <v>616</v>
      </c>
      <c r="Y63" s="101" t="s">
        <v>377</v>
      </c>
      <c r="Z63" s="77" t="s">
        <v>44</v>
      </c>
      <c r="AA63" s="100" t="s">
        <v>374</v>
      </c>
      <c r="AB63" s="100" t="s">
        <v>378</v>
      </c>
      <c r="AC63" s="100" t="s">
        <v>379</v>
      </c>
      <c r="AD63" s="100" t="s">
        <v>58</v>
      </c>
      <c r="AE63" s="100" t="s">
        <v>58</v>
      </c>
      <c r="AF63" s="100"/>
      <c r="AG63" s="100"/>
      <c r="AH63" t="s">
        <v>66</v>
      </c>
      <c r="AI63">
        <v>1527796699</v>
      </c>
      <c r="AJ63" t="s">
        <v>67</v>
      </c>
      <c r="AK63" t="s">
        <v>336</v>
      </c>
    </row>
    <row r="64" spans="1:37" customFormat="1">
      <c r="A64" s="45">
        <v>6</v>
      </c>
      <c r="B64" s="83"/>
      <c r="C64" s="46">
        <f t="shared" si="16"/>
        <v>9783039740000</v>
      </c>
      <c r="D64" s="47" t="s">
        <v>252</v>
      </c>
      <c r="E64" s="48" t="s">
        <v>31</v>
      </c>
      <c r="F64" s="49" t="s">
        <v>28</v>
      </c>
      <c r="G64" s="50">
        <v>272</v>
      </c>
      <c r="H64" s="47" t="s">
        <v>380</v>
      </c>
      <c r="I64" s="47" t="s">
        <v>381</v>
      </c>
      <c r="J64" s="47" t="s">
        <v>382</v>
      </c>
      <c r="K64" s="51">
        <v>2023</v>
      </c>
      <c r="L64" s="47" t="s">
        <v>58</v>
      </c>
      <c r="M64" s="47"/>
      <c r="N64" s="47" t="s">
        <v>383</v>
      </c>
      <c r="O64" s="47" t="s">
        <v>384</v>
      </c>
      <c r="P64" s="47" t="s">
        <v>385</v>
      </c>
      <c r="Q64" s="81">
        <f t="shared" si="17"/>
        <v>60.3</v>
      </c>
      <c r="R64" s="1"/>
      <c r="S64" s="74" t="str">
        <f t="shared" si="18"/>
        <v/>
      </c>
      <c r="T64" s="52" t="str">
        <f t="shared" si="19"/>
        <v>Image</v>
      </c>
      <c r="U64" s="99">
        <v>9783039740000</v>
      </c>
      <c r="V64" s="107" t="s">
        <v>386</v>
      </c>
      <c r="W64" s="119">
        <v>67</v>
      </c>
      <c r="X64" s="99">
        <v>464</v>
      </c>
      <c r="Y64" s="101" t="s">
        <v>387</v>
      </c>
      <c r="Z64" s="77" t="s">
        <v>44</v>
      </c>
      <c r="AA64" s="100" t="s">
        <v>388</v>
      </c>
      <c r="AB64" s="100" t="s">
        <v>389</v>
      </c>
      <c r="AC64" s="100" t="s">
        <v>390</v>
      </c>
      <c r="AD64" s="100" t="s">
        <v>58</v>
      </c>
      <c r="AE64" s="100" t="s">
        <v>58</v>
      </c>
      <c r="AF64" s="100"/>
      <c r="AG64" s="100"/>
      <c r="AH64" t="s">
        <v>66</v>
      </c>
      <c r="AI64">
        <v>1395965142</v>
      </c>
      <c r="AJ64" t="s">
        <v>67</v>
      </c>
      <c r="AK64" t="s">
        <v>336</v>
      </c>
    </row>
    <row r="65" spans="1:37" customFormat="1">
      <c r="A65" s="45">
        <v>7</v>
      </c>
      <c r="B65" s="83"/>
      <c r="C65" s="46">
        <f t="shared" si="16"/>
        <v>9789659327096</v>
      </c>
      <c r="D65" s="47" t="s">
        <v>252</v>
      </c>
      <c r="E65" s="48" t="s">
        <v>31</v>
      </c>
      <c r="F65" s="49" t="s">
        <v>28</v>
      </c>
      <c r="G65" s="50">
        <v>320</v>
      </c>
      <c r="H65" s="47" t="s">
        <v>391</v>
      </c>
      <c r="I65" s="47" t="s">
        <v>392</v>
      </c>
      <c r="J65" s="47" t="s">
        <v>393</v>
      </c>
      <c r="K65" s="51">
        <v>2025</v>
      </c>
      <c r="L65" s="47" t="s">
        <v>361</v>
      </c>
      <c r="M65" s="47"/>
      <c r="N65" s="47" t="s">
        <v>394</v>
      </c>
      <c r="O65" s="47" t="s">
        <v>395</v>
      </c>
      <c r="P65" s="47" t="s">
        <v>1033</v>
      </c>
      <c r="Q65" s="81">
        <f t="shared" si="17"/>
        <v>68.400000000000006</v>
      </c>
      <c r="R65" s="1"/>
      <c r="S65" s="74" t="str">
        <f t="shared" si="18"/>
        <v/>
      </c>
      <c r="T65" s="52" t="str">
        <f t="shared" si="19"/>
        <v>Image</v>
      </c>
      <c r="U65" s="99">
        <v>9789659327096</v>
      </c>
      <c r="V65" s="107" t="s">
        <v>396</v>
      </c>
      <c r="W65" s="119">
        <v>76</v>
      </c>
      <c r="X65" s="99">
        <v>540</v>
      </c>
      <c r="Y65" s="101">
        <v>9789659327096</v>
      </c>
      <c r="Z65" s="77" t="s">
        <v>44</v>
      </c>
      <c r="AA65" s="100" t="s">
        <v>397</v>
      </c>
      <c r="AB65" s="100" t="s">
        <v>398</v>
      </c>
      <c r="AC65" s="100" t="s">
        <v>399</v>
      </c>
      <c r="AD65" s="100" t="s">
        <v>369</v>
      </c>
      <c r="AE65" s="100" t="s">
        <v>370</v>
      </c>
      <c r="AF65" s="100"/>
      <c r="AG65" s="100"/>
      <c r="AH65" t="s">
        <v>66</v>
      </c>
      <c r="AJ65" t="s">
        <v>67</v>
      </c>
      <c r="AK65" t="s">
        <v>336</v>
      </c>
    </row>
    <row r="66" spans="1:37" customFormat="1">
      <c r="A66" s="45">
        <v>8</v>
      </c>
      <c r="B66" s="83" t="s">
        <v>1009</v>
      </c>
      <c r="C66" s="46">
        <f t="shared" si="16"/>
        <v>9783689598488</v>
      </c>
      <c r="D66" s="47" t="s">
        <v>30</v>
      </c>
      <c r="E66" s="48" t="s">
        <v>31</v>
      </c>
      <c r="F66" s="49" t="s">
        <v>28</v>
      </c>
      <c r="G66" s="50">
        <v>156</v>
      </c>
      <c r="H66" s="47" t="s">
        <v>400</v>
      </c>
      <c r="I66" s="47" t="s">
        <v>401</v>
      </c>
      <c r="J66" s="47" t="s">
        <v>402</v>
      </c>
      <c r="K66" s="51">
        <v>2025</v>
      </c>
      <c r="L66" s="47" t="s">
        <v>350</v>
      </c>
      <c r="M66" s="47"/>
      <c r="N66" s="47" t="s">
        <v>403</v>
      </c>
      <c r="O66" s="47" t="s">
        <v>404</v>
      </c>
      <c r="P66" s="47" t="s">
        <v>1034</v>
      </c>
      <c r="Q66" s="81">
        <f t="shared" si="17"/>
        <v>49.5</v>
      </c>
      <c r="R66" s="1"/>
      <c r="S66" s="74" t="str">
        <f t="shared" si="18"/>
        <v/>
      </c>
      <c r="T66" s="52" t="str">
        <f t="shared" si="19"/>
        <v>Image</v>
      </c>
      <c r="U66" s="99">
        <v>9783689598488</v>
      </c>
      <c r="V66" s="107" t="s">
        <v>405</v>
      </c>
      <c r="W66" s="119">
        <v>55</v>
      </c>
      <c r="X66" s="99">
        <v>400</v>
      </c>
      <c r="Y66" s="101">
        <v>9783689598488</v>
      </c>
      <c r="Z66" s="77" t="s">
        <v>44</v>
      </c>
      <c r="AA66" s="100" t="s">
        <v>406</v>
      </c>
      <c r="AB66" s="100" t="s">
        <v>407</v>
      </c>
      <c r="AC66" s="100" t="s">
        <v>408</v>
      </c>
      <c r="AD66" s="100" t="s">
        <v>350</v>
      </c>
      <c r="AE66" s="100" t="s">
        <v>350</v>
      </c>
      <c r="AF66" s="100"/>
      <c r="AG66" s="100"/>
      <c r="AH66" t="s">
        <v>66</v>
      </c>
      <c r="AJ66" t="s">
        <v>67</v>
      </c>
      <c r="AK66" t="s">
        <v>336</v>
      </c>
    </row>
    <row r="67" spans="1:37" customFormat="1">
      <c r="A67" s="45">
        <v>9</v>
      </c>
      <c r="B67" s="83"/>
      <c r="C67" s="46">
        <f t="shared" si="16"/>
        <v>9783689599119</v>
      </c>
      <c r="D67" s="47" t="s">
        <v>30</v>
      </c>
      <c r="E67" s="48" t="s">
        <v>31</v>
      </c>
      <c r="F67" s="49" t="s">
        <v>28</v>
      </c>
      <c r="G67" s="50">
        <v>320</v>
      </c>
      <c r="H67" s="47" t="s">
        <v>409</v>
      </c>
      <c r="I67" s="47" t="s">
        <v>410</v>
      </c>
      <c r="J67" s="140" t="s">
        <v>1048</v>
      </c>
      <c r="K67" s="51">
        <v>2024</v>
      </c>
      <c r="L67" s="47" t="s">
        <v>411</v>
      </c>
      <c r="M67" s="47"/>
      <c r="N67" s="47" t="s">
        <v>412</v>
      </c>
      <c r="O67" s="47" t="s">
        <v>413</v>
      </c>
      <c r="P67" s="140" t="s">
        <v>1052</v>
      </c>
      <c r="Q67" s="81">
        <f t="shared" si="17"/>
        <v>60.2</v>
      </c>
      <c r="R67" s="1"/>
      <c r="S67" s="74" t="str">
        <f t="shared" si="18"/>
        <v/>
      </c>
      <c r="T67" s="52" t="str">
        <f t="shared" si="19"/>
        <v>Image</v>
      </c>
      <c r="U67" s="99">
        <v>9783689599119</v>
      </c>
      <c r="V67" s="107" t="s">
        <v>414</v>
      </c>
      <c r="W67" s="119">
        <v>66.900000000000006</v>
      </c>
      <c r="X67" s="99">
        <v>500</v>
      </c>
      <c r="Y67" s="101">
        <v>9783689599119</v>
      </c>
      <c r="Z67" s="77" t="s">
        <v>44</v>
      </c>
      <c r="AA67" s="100" t="s">
        <v>412</v>
      </c>
      <c r="AB67" s="100" t="s">
        <v>415</v>
      </c>
      <c r="AC67" s="141" t="s">
        <v>1057</v>
      </c>
      <c r="AD67" s="100" t="s">
        <v>411</v>
      </c>
      <c r="AE67" s="100" t="s">
        <v>411</v>
      </c>
      <c r="AF67" s="100"/>
      <c r="AG67" s="100"/>
      <c r="AH67" t="s">
        <v>66</v>
      </c>
      <c r="AI67">
        <v>1473762143</v>
      </c>
      <c r="AJ67" t="s">
        <v>67</v>
      </c>
      <c r="AK67" t="s">
        <v>336</v>
      </c>
    </row>
    <row r="68" spans="1:37" customFormat="1">
      <c r="A68" s="45">
        <v>10</v>
      </c>
      <c r="B68" s="83"/>
      <c r="C68" s="46">
        <f t="shared" si="16"/>
        <v>9783907131916</v>
      </c>
      <c r="D68" s="47" t="s">
        <v>252</v>
      </c>
      <c r="E68" s="48" t="s">
        <v>416</v>
      </c>
      <c r="F68" s="49" t="s">
        <v>28</v>
      </c>
      <c r="G68" s="50">
        <v>392</v>
      </c>
      <c r="H68" s="47" t="s">
        <v>325</v>
      </c>
      <c r="I68" s="47" t="s">
        <v>417</v>
      </c>
      <c r="J68" s="47" t="s">
        <v>418</v>
      </c>
      <c r="K68" s="51">
        <v>2023</v>
      </c>
      <c r="L68" s="47" t="s">
        <v>58</v>
      </c>
      <c r="M68" s="47" t="s">
        <v>419</v>
      </c>
      <c r="N68" s="47" t="s">
        <v>328</v>
      </c>
      <c r="O68" s="47" t="s">
        <v>420</v>
      </c>
      <c r="P68" s="47" t="s">
        <v>421</v>
      </c>
      <c r="Q68" s="81">
        <f t="shared" si="17"/>
        <v>61.7</v>
      </c>
      <c r="R68" s="1"/>
      <c r="S68" s="74" t="str">
        <f t="shared" si="18"/>
        <v/>
      </c>
      <c r="T68" s="52" t="str">
        <f t="shared" si="19"/>
        <v>Image</v>
      </c>
      <c r="U68" s="99">
        <v>9783907131916</v>
      </c>
      <c r="V68" s="107" t="s">
        <v>422</v>
      </c>
      <c r="W68" s="119">
        <v>68.5</v>
      </c>
      <c r="X68" s="99">
        <v>637</v>
      </c>
      <c r="Y68" s="101" t="s">
        <v>423</v>
      </c>
      <c r="Z68" s="77" t="s">
        <v>44</v>
      </c>
      <c r="AA68" s="100" t="s">
        <v>333</v>
      </c>
      <c r="AB68" s="100" t="s">
        <v>424</v>
      </c>
      <c r="AC68" s="100" t="s">
        <v>425</v>
      </c>
      <c r="AD68" s="100" t="s">
        <v>58</v>
      </c>
      <c r="AE68" s="100" t="s">
        <v>58</v>
      </c>
      <c r="AF68" s="100"/>
      <c r="AG68" s="100"/>
      <c r="AH68" t="s">
        <v>66</v>
      </c>
      <c r="AI68">
        <v>1425980574</v>
      </c>
      <c r="AJ68" t="s">
        <v>67</v>
      </c>
      <c r="AK68" t="s">
        <v>336</v>
      </c>
    </row>
    <row r="69" spans="1:37" customFormat="1">
      <c r="A69" s="45">
        <v>11</v>
      </c>
      <c r="B69" s="83" t="s">
        <v>1008</v>
      </c>
      <c r="C69" s="46">
        <f t="shared" si="16"/>
        <v>9783907131985</v>
      </c>
      <c r="D69" s="47" t="s">
        <v>252</v>
      </c>
      <c r="E69" s="48" t="s">
        <v>416</v>
      </c>
      <c r="F69" s="49" t="s">
        <v>28</v>
      </c>
      <c r="G69" s="50">
        <v>360</v>
      </c>
      <c r="H69" s="47" t="s">
        <v>325</v>
      </c>
      <c r="I69" s="47" t="s">
        <v>426</v>
      </c>
      <c r="J69" s="47" t="s">
        <v>427</v>
      </c>
      <c r="K69" s="51">
        <v>2023</v>
      </c>
      <c r="L69" s="47" t="s">
        <v>58</v>
      </c>
      <c r="M69" s="47" t="s">
        <v>419</v>
      </c>
      <c r="N69" s="47" t="s">
        <v>328</v>
      </c>
      <c r="O69" s="47" t="s">
        <v>428</v>
      </c>
      <c r="P69" s="47" t="s">
        <v>1035</v>
      </c>
      <c r="Q69" s="81">
        <f t="shared" si="17"/>
        <v>62.1</v>
      </c>
      <c r="R69" s="1"/>
      <c r="S69" s="74" t="str">
        <f t="shared" si="18"/>
        <v/>
      </c>
      <c r="T69" s="52" t="str">
        <f t="shared" si="19"/>
        <v>Image</v>
      </c>
      <c r="U69" s="99">
        <v>9783907131985</v>
      </c>
      <c r="V69" s="107" t="s">
        <v>429</v>
      </c>
      <c r="W69" s="119">
        <v>69</v>
      </c>
      <c r="X69" s="99">
        <v>594</v>
      </c>
      <c r="Y69" s="101" t="s">
        <v>430</v>
      </c>
      <c r="Z69" s="77" t="s">
        <v>44</v>
      </c>
      <c r="AA69" s="100" t="s">
        <v>333</v>
      </c>
      <c r="AB69" s="100" t="s">
        <v>431</v>
      </c>
      <c r="AC69" s="100" t="s">
        <v>432</v>
      </c>
      <c r="AD69" s="100" t="s">
        <v>58</v>
      </c>
      <c r="AE69" s="100" t="s">
        <v>58</v>
      </c>
      <c r="AF69" s="100"/>
      <c r="AG69" s="100"/>
      <c r="AH69" t="s">
        <v>66</v>
      </c>
      <c r="AJ69" t="s">
        <v>67</v>
      </c>
      <c r="AK69" t="s">
        <v>336</v>
      </c>
    </row>
    <row r="70" spans="1:37" customFormat="1">
      <c r="A70" s="45">
        <v>12</v>
      </c>
      <c r="B70" s="83"/>
      <c r="C70" s="46">
        <f t="shared" si="16"/>
        <v>9783907131824</v>
      </c>
      <c r="D70" s="47" t="s">
        <v>252</v>
      </c>
      <c r="E70" s="48" t="s">
        <v>416</v>
      </c>
      <c r="F70" s="49" t="s">
        <v>28</v>
      </c>
      <c r="G70" s="50">
        <v>290</v>
      </c>
      <c r="H70" s="47" t="s">
        <v>325</v>
      </c>
      <c r="I70" s="47" t="s">
        <v>433</v>
      </c>
      <c r="J70" s="47" t="s">
        <v>434</v>
      </c>
      <c r="K70" s="51">
        <v>2023</v>
      </c>
      <c r="L70" s="47" t="s">
        <v>58</v>
      </c>
      <c r="M70" s="47" t="s">
        <v>419</v>
      </c>
      <c r="N70" s="47" t="s">
        <v>328</v>
      </c>
      <c r="O70" s="47" t="s">
        <v>435</v>
      </c>
      <c r="P70" s="47" t="s">
        <v>436</v>
      </c>
      <c r="Q70" s="81">
        <f t="shared" si="17"/>
        <v>54.5</v>
      </c>
      <c r="R70" s="1"/>
      <c r="S70" s="74" t="str">
        <f t="shared" si="18"/>
        <v/>
      </c>
      <c r="T70" s="52" t="str">
        <f t="shared" si="19"/>
        <v>Image</v>
      </c>
      <c r="U70" s="99">
        <v>9783907131824</v>
      </c>
      <c r="V70" s="107" t="s">
        <v>437</v>
      </c>
      <c r="W70" s="119">
        <v>60.6</v>
      </c>
      <c r="X70" s="99">
        <v>410</v>
      </c>
      <c r="Y70" s="101" t="s">
        <v>438</v>
      </c>
      <c r="Z70" s="77" t="s">
        <v>44</v>
      </c>
      <c r="AA70" s="100" t="s">
        <v>333</v>
      </c>
      <c r="AB70" s="100" t="s">
        <v>439</v>
      </c>
      <c r="AC70" s="100" t="s">
        <v>440</v>
      </c>
      <c r="AD70" s="100" t="s">
        <v>58</v>
      </c>
      <c r="AE70" s="100" t="s">
        <v>58</v>
      </c>
      <c r="AF70" s="100"/>
      <c r="AG70" s="100"/>
      <c r="AH70" t="s">
        <v>66</v>
      </c>
      <c r="AI70">
        <v>1455355798</v>
      </c>
      <c r="AJ70" t="s">
        <v>67</v>
      </c>
      <c r="AK70" t="s">
        <v>336</v>
      </c>
    </row>
    <row r="71" spans="1:37" customFormat="1">
      <c r="A71" s="45">
        <v>13</v>
      </c>
      <c r="B71" s="83"/>
      <c r="C71" s="46">
        <f t="shared" si="16"/>
        <v>9786010695832</v>
      </c>
      <c r="D71" s="47" t="s">
        <v>252</v>
      </c>
      <c r="E71" s="48" t="s">
        <v>441</v>
      </c>
      <c r="F71" s="49" t="s">
        <v>28</v>
      </c>
      <c r="G71" s="50">
        <v>400</v>
      </c>
      <c r="H71" s="47" t="s">
        <v>442</v>
      </c>
      <c r="I71" s="47" t="s">
        <v>443</v>
      </c>
      <c r="J71" s="47" t="s">
        <v>444</v>
      </c>
      <c r="K71" s="51">
        <v>2025</v>
      </c>
      <c r="L71" s="47" t="s">
        <v>445</v>
      </c>
      <c r="M71" s="47"/>
      <c r="N71" s="47" t="s">
        <v>446</v>
      </c>
      <c r="O71" s="47" t="s">
        <v>447</v>
      </c>
      <c r="P71" s="47" t="s">
        <v>1036</v>
      </c>
      <c r="Q71" s="81">
        <f t="shared" si="17"/>
        <v>59</v>
      </c>
      <c r="R71" s="1"/>
      <c r="S71" s="74" t="str">
        <f t="shared" si="18"/>
        <v/>
      </c>
      <c r="T71" s="52" t="str">
        <f t="shared" si="19"/>
        <v>Image</v>
      </c>
      <c r="U71" s="99">
        <v>9786010695832</v>
      </c>
      <c r="V71" s="107" t="s">
        <v>448</v>
      </c>
      <c r="W71" s="119">
        <v>65.5</v>
      </c>
      <c r="X71" s="99">
        <v>432</v>
      </c>
      <c r="Y71" s="101" t="s">
        <v>449</v>
      </c>
      <c r="Z71" s="77" t="s">
        <v>44</v>
      </c>
      <c r="AA71" s="100" t="s">
        <v>446</v>
      </c>
      <c r="AB71" s="100" t="s">
        <v>450</v>
      </c>
      <c r="AC71" s="100" t="s">
        <v>451</v>
      </c>
      <c r="AD71" s="100" t="s">
        <v>445</v>
      </c>
      <c r="AE71" s="100" t="s">
        <v>445</v>
      </c>
      <c r="AF71" s="100"/>
      <c r="AG71" s="100"/>
      <c r="AH71" t="s">
        <v>66</v>
      </c>
      <c r="AJ71" t="s">
        <v>67</v>
      </c>
      <c r="AK71" t="s">
        <v>336</v>
      </c>
    </row>
    <row r="72" spans="1:37" customFormat="1">
      <c r="A72" s="45">
        <v>14</v>
      </c>
      <c r="B72" s="83" t="s">
        <v>1009</v>
      </c>
      <c r="C72" s="46">
        <f t="shared" si="16"/>
        <v>9783910610392</v>
      </c>
      <c r="D72" s="47" t="s">
        <v>30</v>
      </c>
      <c r="E72" s="48" t="s">
        <v>452</v>
      </c>
      <c r="F72" s="49" t="s">
        <v>28</v>
      </c>
      <c r="G72" s="50">
        <v>480</v>
      </c>
      <c r="H72" s="47" t="s">
        <v>453</v>
      </c>
      <c r="I72" s="47" t="s">
        <v>454</v>
      </c>
      <c r="J72" s="47" t="s">
        <v>455</v>
      </c>
      <c r="K72" s="51">
        <v>2025</v>
      </c>
      <c r="L72" s="47" t="s">
        <v>456</v>
      </c>
      <c r="M72" s="47"/>
      <c r="N72" s="47" t="s">
        <v>457</v>
      </c>
      <c r="O72" s="47" t="s">
        <v>458</v>
      </c>
      <c r="P72" s="47" t="s">
        <v>1037</v>
      </c>
      <c r="Q72" s="81">
        <f t="shared" si="17"/>
        <v>64.8</v>
      </c>
      <c r="R72" s="1"/>
      <c r="S72" s="74" t="str">
        <f t="shared" si="18"/>
        <v/>
      </c>
      <c r="T72" s="52" t="str">
        <f t="shared" si="19"/>
        <v>Image</v>
      </c>
      <c r="U72" s="99">
        <v>9783910610392</v>
      </c>
      <c r="V72" s="107" t="s">
        <v>459</v>
      </c>
      <c r="W72" s="119">
        <v>72</v>
      </c>
      <c r="X72" s="99">
        <v>864</v>
      </c>
      <c r="Y72" s="101" t="s">
        <v>460</v>
      </c>
      <c r="Z72" s="77" t="s">
        <v>44</v>
      </c>
      <c r="AA72" s="100" t="s">
        <v>461</v>
      </c>
      <c r="AB72" s="100" t="s">
        <v>462</v>
      </c>
      <c r="AC72" s="100" t="s">
        <v>463</v>
      </c>
      <c r="AD72" s="100" t="s">
        <v>456</v>
      </c>
      <c r="AE72" s="100" t="s">
        <v>456</v>
      </c>
      <c r="AF72" s="100"/>
      <c r="AG72" s="100"/>
      <c r="AH72" t="s">
        <v>66</v>
      </c>
      <c r="AJ72" t="s">
        <v>67</v>
      </c>
      <c r="AK72" t="s">
        <v>336</v>
      </c>
    </row>
    <row r="73" spans="1:37" customFormat="1">
      <c r="A73" s="45">
        <v>15</v>
      </c>
      <c r="B73" s="83" t="s">
        <v>1008</v>
      </c>
      <c r="C73" s="46">
        <f t="shared" si="16"/>
        <v>9788991662315</v>
      </c>
      <c r="D73" s="47" t="s">
        <v>252</v>
      </c>
      <c r="E73" s="48" t="s">
        <v>452</v>
      </c>
      <c r="F73" s="49" t="s">
        <v>28</v>
      </c>
      <c r="G73" s="50">
        <v>252</v>
      </c>
      <c r="H73" s="47" t="s">
        <v>464</v>
      </c>
      <c r="I73" s="47" t="s">
        <v>465</v>
      </c>
      <c r="J73" s="47" t="s">
        <v>466</v>
      </c>
      <c r="K73" s="51">
        <v>2025</v>
      </c>
      <c r="L73" s="47" t="s">
        <v>467</v>
      </c>
      <c r="M73" s="47"/>
      <c r="N73" s="47" t="s">
        <v>468</v>
      </c>
      <c r="O73" s="47" t="s">
        <v>469</v>
      </c>
      <c r="P73" s="47" t="s">
        <v>466</v>
      </c>
      <c r="Q73" s="81">
        <f t="shared" si="17"/>
        <v>47.3</v>
      </c>
      <c r="R73" s="1"/>
      <c r="S73" s="74" t="str">
        <f t="shared" si="18"/>
        <v/>
      </c>
      <c r="T73" s="52" t="str">
        <f t="shared" si="19"/>
        <v>Image</v>
      </c>
      <c r="U73" s="99">
        <v>9788991662315</v>
      </c>
      <c r="V73" s="107" t="s">
        <v>470</v>
      </c>
      <c r="W73" s="119">
        <v>52.5</v>
      </c>
      <c r="X73" s="99">
        <v>162</v>
      </c>
      <c r="Y73" s="101">
        <v>9788991662314</v>
      </c>
      <c r="Z73" s="77" t="s">
        <v>44</v>
      </c>
      <c r="AA73" s="100" t="s">
        <v>468</v>
      </c>
      <c r="AB73" s="100" t="s">
        <v>471</v>
      </c>
      <c r="AC73" s="100" t="s">
        <v>472</v>
      </c>
      <c r="AD73" s="100" t="s">
        <v>467</v>
      </c>
      <c r="AE73" s="100" t="s">
        <v>467</v>
      </c>
      <c r="AF73" s="100"/>
      <c r="AG73" s="100"/>
      <c r="AH73" t="s">
        <v>66</v>
      </c>
      <c r="AJ73" t="s">
        <v>67</v>
      </c>
      <c r="AK73" t="s">
        <v>336</v>
      </c>
    </row>
    <row r="74" spans="1:37" customFormat="1">
      <c r="A74" s="45">
        <v>16</v>
      </c>
      <c r="B74" s="83"/>
      <c r="C74" s="46">
        <f t="shared" si="16"/>
        <v>9783689598419</v>
      </c>
      <c r="D74" s="47" t="s">
        <v>30</v>
      </c>
      <c r="E74" s="48" t="s">
        <v>452</v>
      </c>
      <c r="F74" s="49" t="s">
        <v>28</v>
      </c>
      <c r="G74" s="50">
        <v>344</v>
      </c>
      <c r="H74" s="47" t="s">
        <v>473</v>
      </c>
      <c r="I74" s="47" t="s">
        <v>474</v>
      </c>
      <c r="J74" s="47" t="s">
        <v>475</v>
      </c>
      <c r="K74" s="51">
        <v>2025</v>
      </c>
      <c r="L74" s="47" t="s">
        <v>476</v>
      </c>
      <c r="M74" s="47"/>
      <c r="N74" s="47" t="s">
        <v>477</v>
      </c>
      <c r="O74" s="47" t="s">
        <v>478</v>
      </c>
      <c r="P74" s="47" t="s">
        <v>479</v>
      </c>
      <c r="Q74" s="81">
        <f t="shared" si="17"/>
        <v>62.1</v>
      </c>
      <c r="R74" s="1"/>
      <c r="S74" s="74" t="str">
        <f t="shared" si="18"/>
        <v/>
      </c>
      <c r="T74" s="52" t="str">
        <f t="shared" si="19"/>
        <v>Image</v>
      </c>
      <c r="U74" s="99">
        <v>9783689598419</v>
      </c>
      <c r="V74" s="107" t="s">
        <v>480</v>
      </c>
      <c r="W74" s="119">
        <v>69</v>
      </c>
      <c r="X74" s="99">
        <v>648</v>
      </c>
      <c r="Y74" s="101">
        <v>9783689598419</v>
      </c>
      <c r="Z74" s="77" t="s">
        <v>44</v>
      </c>
      <c r="AA74" s="100" t="s">
        <v>477</v>
      </c>
      <c r="AB74" s="100" t="s">
        <v>481</v>
      </c>
      <c r="AC74" s="100" t="s">
        <v>482</v>
      </c>
      <c r="AD74" s="100" t="s">
        <v>476</v>
      </c>
      <c r="AE74" s="100" t="s">
        <v>476</v>
      </c>
      <c r="AF74" s="100"/>
      <c r="AG74" s="100"/>
      <c r="AH74" t="s">
        <v>66</v>
      </c>
      <c r="AI74">
        <v>1564046578</v>
      </c>
      <c r="AJ74" t="s">
        <v>67</v>
      </c>
      <c r="AK74" t="s">
        <v>336</v>
      </c>
    </row>
    <row r="75" spans="1:37" customFormat="1">
      <c r="A75" s="45">
        <v>17</v>
      </c>
      <c r="B75" s="83"/>
      <c r="C75" s="46">
        <f t="shared" si="16"/>
        <v>9786010697324</v>
      </c>
      <c r="D75" s="47" t="s">
        <v>30</v>
      </c>
      <c r="E75" s="48" t="s">
        <v>483</v>
      </c>
      <c r="F75" s="49" t="s">
        <v>28</v>
      </c>
      <c r="G75" s="50">
        <v>600</v>
      </c>
      <c r="H75" s="47" t="s">
        <v>484</v>
      </c>
      <c r="I75" s="47" t="s">
        <v>485</v>
      </c>
      <c r="J75" s="47" t="s">
        <v>486</v>
      </c>
      <c r="K75" s="51">
        <v>2025</v>
      </c>
      <c r="L75" s="47" t="s">
        <v>487</v>
      </c>
      <c r="M75" s="47"/>
      <c r="N75" s="47" t="s">
        <v>488</v>
      </c>
      <c r="O75" s="47" t="s">
        <v>489</v>
      </c>
      <c r="P75" s="47" t="s">
        <v>1038</v>
      </c>
      <c r="Q75" s="81">
        <f t="shared" si="17"/>
        <v>64.8</v>
      </c>
      <c r="R75" s="1"/>
      <c r="S75" s="74" t="str">
        <f t="shared" si="18"/>
        <v/>
      </c>
      <c r="T75" s="52" t="str">
        <f t="shared" si="19"/>
        <v>Image</v>
      </c>
      <c r="U75" s="99">
        <v>9786010697324</v>
      </c>
      <c r="V75" s="107" t="s">
        <v>490</v>
      </c>
      <c r="W75" s="119">
        <v>72</v>
      </c>
      <c r="X75" s="99">
        <v>700</v>
      </c>
      <c r="Y75" s="101" t="s">
        <v>491</v>
      </c>
      <c r="Z75" s="77" t="s">
        <v>44</v>
      </c>
      <c r="AA75" s="100" t="s">
        <v>492</v>
      </c>
      <c r="AB75" s="100" t="s">
        <v>493</v>
      </c>
      <c r="AC75" s="100" t="s">
        <v>494</v>
      </c>
      <c r="AD75" s="100" t="s">
        <v>495</v>
      </c>
      <c r="AE75" s="100" t="s">
        <v>496</v>
      </c>
      <c r="AF75" s="100"/>
      <c r="AG75" s="100"/>
      <c r="AH75" t="s">
        <v>66</v>
      </c>
      <c r="AJ75" t="s">
        <v>67</v>
      </c>
      <c r="AK75" t="s">
        <v>336</v>
      </c>
    </row>
    <row r="76" spans="1:37" customFormat="1">
      <c r="A76" s="45">
        <v>18</v>
      </c>
      <c r="B76" s="83"/>
      <c r="C76" s="46">
        <f t="shared" si="16"/>
        <v>9783039740611</v>
      </c>
      <c r="D76" s="47" t="s">
        <v>252</v>
      </c>
      <c r="E76" s="48" t="s">
        <v>483</v>
      </c>
      <c r="F76" s="49" t="s">
        <v>28</v>
      </c>
      <c r="G76" s="50">
        <v>278</v>
      </c>
      <c r="H76" s="47" t="s">
        <v>497</v>
      </c>
      <c r="I76" s="47" t="s">
        <v>498</v>
      </c>
      <c r="J76" s="47" t="s">
        <v>499</v>
      </c>
      <c r="K76" s="51">
        <v>2025</v>
      </c>
      <c r="L76" s="47" t="s">
        <v>58</v>
      </c>
      <c r="M76" s="47"/>
      <c r="N76" s="47" t="s">
        <v>500</v>
      </c>
      <c r="O76" s="47" t="s">
        <v>501</v>
      </c>
      <c r="P76" s="47" t="s">
        <v>502</v>
      </c>
      <c r="Q76" s="81">
        <f t="shared" si="17"/>
        <v>62.6</v>
      </c>
      <c r="R76" s="1"/>
      <c r="S76" s="74" t="str">
        <f t="shared" si="18"/>
        <v/>
      </c>
      <c r="T76" s="52" t="str">
        <f t="shared" si="19"/>
        <v>Image</v>
      </c>
      <c r="U76" s="99">
        <v>9783039740611</v>
      </c>
      <c r="V76" s="107" t="s">
        <v>503</v>
      </c>
      <c r="W76" s="119">
        <v>69.599999999999994</v>
      </c>
      <c r="X76" s="99">
        <v>454</v>
      </c>
      <c r="Y76" s="101" t="s">
        <v>504</v>
      </c>
      <c r="Z76" s="77" t="s">
        <v>44</v>
      </c>
      <c r="AA76" s="100" t="s">
        <v>505</v>
      </c>
      <c r="AB76" s="100" t="s">
        <v>506</v>
      </c>
      <c r="AC76" s="100" t="s">
        <v>507</v>
      </c>
      <c r="AD76" s="100" t="s">
        <v>58</v>
      </c>
      <c r="AE76" s="100" t="s">
        <v>58</v>
      </c>
      <c r="AF76" s="100"/>
      <c r="AG76" s="100"/>
      <c r="AH76" t="s">
        <v>66</v>
      </c>
      <c r="AI76">
        <v>1527796803</v>
      </c>
      <c r="AJ76" t="s">
        <v>67</v>
      </c>
      <c r="AK76" t="s">
        <v>336</v>
      </c>
    </row>
    <row r="77" spans="1:37" customFormat="1">
      <c r="A77" s="45">
        <v>19</v>
      </c>
      <c r="B77" s="83"/>
      <c r="C77" s="46">
        <f t="shared" si="16"/>
        <v>9785001468523</v>
      </c>
      <c r="D77" s="47" t="s">
        <v>30</v>
      </c>
      <c r="E77" s="48" t="s">
        <v>483</v>
      </c>
      <c r="F77" s="49" t="s">
        <v>28</v>
      </c>
      <c r="G77" s="50">
        <v>208</v>
      </c>
      <c r="H77" s="47" t="s">
        <v>517</v>
      </c>
      <c r="I77" s="47" t="s">
        <v>518</v>
      </c>
      <c r="J77" s="47" t="s">
        <v>519</v>
      </c>
      <c r="K77" s="51">
        <v>2019</v>
      </c>
      <c r="L77" s="47" t="s">
        <v>58</v>
      </c>
      <c r="M77" s="47"/>
      <c r="N77" s="47" t="s">
        <v>520</v>
      </c>
      <c r="O77" s="47" t="s">
        <v>521</v>
      </c>
      <c r="P77" s="47" t="s">
        <v>522</v>
      </c>
      <c r="Q77" s="81">
        <f t="shared" si="17"/>
        <v>59.7</v>
      </c>
      <c r="R77" s="1"/>
      <c r="S77" s="74" t="str">
        <f t="shared" si="18"/>
        <v/>
      </c>
      <c r="T77" s="52" t="str">
        <f t="shared" si="19"/>
        <v>Image</v>
      </c>
      <c r="U77" s="99">
        <v>9785001468523</v>
      </c>
      <c r="V77" s="107" t="s">
        <v>523</v>
      </c>
      <c r="W77" s="119">
        <v>66.3</v>
      </c>
      <c r="X77" s="99">
        <v>335</v>
      </c>
      <c r="Y77" s="101" t="s">
        <v>524</v>
      </c>
      <c r="Z77" s="77" t="s">
        <v>44</v>
      </c>
      <c r="AA77" s="100" t="s">
        <v>525</v>
      </c>
      <c r="AB77" s="100" t="s">
        <v>526</v>
      </c>
      <c r="AC77" s="100" t="s">
        <v>527</v>
      </c>
      <c r="AD77" s="100" t="s">
        <v>58</v>
      </c>
      <c r="AE77" s="100" t="s">
        <v>58</v>
      </c>
      <c r="AF77" s="100"/>
      <c r="AG77" s="100"/>
      <c r="AH77" t="s">
        <v>66</v>
      </c>
      <c r="AJ77" t="s">
        <v>67</v>
      </c>
      <c r="AK77" t="s">
        <v>336</v>
      </c>
    </row>
    <row r="78" spans="1:37" customFormat="1">
      <c r="A78" s="45">
        <v>20</v>
      </c>
      <c r="B78" s="83"/>
      <c r="C78" s="46">
        <f t="shared" si="16"/>
        <v>9783907131220</v>
      </c>
      <c r="D78" s="47" t="s">
        <v>30</v>
      </c>
      <c r="E78" s="48" t="s">
        <v>483</v>
      </c>
      <c r="F78" s="49" t="s">
        <v>28</v>
      </c>
      <c r="G78" s="50">
        <v>208</v>
      </c>
      <c r="H78" s="47" t="s">
        <v>528</v>
      </c>
      <c r="I78" s="47" t="s">
        <v>529</v>
      </c>
      <c r="J78" s="47" t="s">
        <v>530</v>
      </c>
      <c r="K78" s="51">
        <v>2023</v>
      </c>
      <c r="L78" s="47" t="s">
        <v>58</v>
      </c>
      <c r="M78" s="47"/>
      <c r="N78" s="47" t="s">
        <v>531</v>
      </c>
      <c r="O78" s="47" t="s">
        <v>532</v>
      </c>
      <c r="P78" s="47" t="s">
        <v>1039</v>
      </c>
      <c r="Q78" s="81">
        <f t="shared" si="17"/>
        <v>48.1</v>
      </c>
      <c r="R78" s="1"/>
      <c r="S78" s="74" t="str">
        <f t="shared" si="18"/>
        <v/>
      </c>
      <c r="T78" s="52" t="str">
        <f t="shared" si="19"/>
        <v>Image</v>
      </c>
      <c r="U78" s="99">
        <v>9783907131220</v>
      </c>
      <c r="V78" s="107" t="s">
        <v>533</v>
      </c>
      <c r="W78" s="119">
        <v>53.4</v>
      </c>
      <c r="X78" s="99">
        <v>378</v>
      </c>
      <c r="Y78" s="101" t="s">
        <v>534</v>
      </c>
      <c r="Z78" s="77" t="s">
        <v>44</v>
      </c>
      <c r="AA78" s="100" t="s">
        <v>535</v>
      </c>
      <c r="AB78" s="100" t="s">
        <v>536</v>
      </c>
      <c r="AC78" s="100" t="s">
        <v>537</v>
      </c>
      <c r="AD78" s="100" t="s">
        <v>58</v>
      </c>
      <c r="AE78" s="100" t="s">
        <v>58</v>
      </c>
      <c r="AF78" s="100"/>
      <c r="AG78" s="100"/>
      <c r="AH78" t="s">
        <v>66</v>
      </c>
      <c r="AJ78" t="s">
        <v>67</v>
      </c>
      <c r="AK78" t="s">
        <v>336</v>
      </c>
    </row>
    <row r="79" spans="1:37" customFormat="1">
      <c r="A79" s="45">
        <v>21</v>
      </c>
      <c r="B79" s="83"/>
      <c r="C79" s="46">
        <f t="shared" si="16"/>
        <v>9783039740352</v>
      </c>
      <c r="D79" s="47" t="s">
        <v>252</v>
      </c>
      <c r="E79" s="48" t="s">
        <v>483</v>
      </c>
      <c r="F79" s="49" t="s">
        <v>28</v>
      </c>
      <c r="G79" s="50">
        <v>308</v>
      </c>
      <c r="H79" s="47" t="s">
        <v>538</v>
      </c>
      <c r="I79" s="47" t="s">
        <v>539</v>
      </c>
      <c r="J79" s="47" t="s">
        <v>540</v>
      </c>
      <c r="K79" s="51">
        <v>2024</v>
      </c>
      <c r="L79" s="47" t="s">
        <v>58</v>
      </c>
      <c r="M79" s="47"/>
      <c r="N79" s="47" t="s">
        <v>541</v>
      </c>
      <c r="O79" s="47" t="s">
        <v>542</v>
      </c>
      <c r="P79" s="47" t="s">
        <v>1040</v>
      </c>
      <c r="Q79" s="81">
        <f t="shared" si="17"/>
        <v>60.5</v>
      </c>
      <c r="R79" s="1"/>
      <c r="S79" s="74" t="str">
        <f t="shared" si="18"/>
        <v/>
      </c>
      <c r="T79" s="52" t="str">
        <f t="shared" si="19"/>
        <v>Image</v>
      </c>
      <c r="U79" s="99">
        <v>9783039740352</v>
      </c>
      <c r="V79" s="107" t="s">
        <v>543</v>
      </c>
      <c r="W79" s="119">
        <v>67.2</v>
      </c>
      <c r="X79" s="99">
        <v>508</v>
      </c>
      <c r="Y79" s="101" t="s">
        <v>544</v>
      </c>
      <c r="Z79" s="77" t="s">
        <v>44</v>
      </c>
      <c r="AA79" s="100" t="s">
        <v>545</v>
      </c>
      <c r="AB79" s="100" t="s">
        <v>546</v>
      </c>
      <c r="AC79" s="100" t="s">
        <v>547</v>
      </c>
      <c r="AD79" s="100" t="s">
        <v>58</v>
      </c>
      <c r="AE79" s="100" t="s">
        <v>58</v>
      </c>
      <c r="AF79" s="100"/>
      <c r="AG79" s="100"/>
      <c r="AH79" t="s">
        <v>66</v>
      </c>
      <c r="AI79">
        <v>1458850944</v>
      </c>
      <c r="AJ79" t="s">
        <v>67</v>
      </c>
      <c r="AK79" t="s">
        <v>336</v>
      </c>
    </row>
    <row r="80" spans="1:37" customFormat="1">
      <c r="A80" s="45">
        <v>22</v>
      </c>
      <c r="B80" s="83" t="s">
        <v>1009</v>
      </c>
      <c r="C80" s="46">
        <f t="shared" si="16"/>
        <v>9786250010068</v>
      </c>
      <c r="D80" s="47" t="s">
        <v>252</v>
      </c>
      <c r="E80" s="48" t="s">
        <v>483</v>
      </c>
      <c r="F80" s="49" t="s">
        <v>28</v>
      </c>
      <c r="G80" s="50">
        <v>416</v>
      </c>
      <c r="H80" s="47" t="s">
        <v>548</v>
      </c>
      <c r="I80" s="47" t="s">
        <v>549</v>
      </c>
      <c r="J80" s="47" t="s">
        <v>550</v>
      </c>
      <c r="K80" s="51">
        <v>2025</v>
      </c>
      <c r="L80" s="47" t="s">
        <v>551</v>
      </c>
      <c r="M80" s="47"/>
      <c r="N80" s="47" t="s">
        <v>552</v>
      </c>
      <c r="O80" s="47" t="s">
        <v>553</v>
      </c>
      <c r="P80" s="47" t="s">
        <v>1041</v>
      </c>
      <c r="Q80" s="81">
        <f t="shared" si="17"/>
        <v>59.5</v>
      </c>
      <c r="R80" s="1"/>
      <c r="S80" s="74" t="str">
        <f t="shared" si="18"/>
        <v/>
      </c>
      <c r="T80" s="52" t="str">
        <f t="shared" si="19"/>
        <v>Image</v>
      </c>
      <c r="U80" s="99">
        <v>9786250010068</v>
      </c>
      <c r="V80" s="107" t="s">
        <v>554</v>
      </c>
      <c r="W80" s="119">
        <v>66.099999999999994</v>
      </c>
      <c r="X80" s="99">
        <v>540</v>
      </c>
      <c r="Y80" s="101">
        <v>9781969573446</v>
      </c>
      <c r="Z80" s="77" t="s">
        <v>44</v>
      </c>
      <c r="AA80" s="100" t="s">
        <v>555</v>
      </c>
      <c r="AB80" s="100" t="s">
        <v>556</v>
      </c>
      <c r="AC80" s="100" t="s">
        <v>557</v>
      </c>
      <c r="AD80" s="100" t="s">
        <v>551</v>
      </c>
      <c r="AE80" s="100" t="s">
        <v>551</v>
      </c>
      <c r="AF80" s="100"/>
      <c r="AG80" s="100"/>
      <c r="AH80" t="s">
        <v>66</v>
      </c>
      <c r="AJ80" t="s">
        <v>67</v>
      </c>
      <c r="AK80" t="s">
        <v>336</v>
      </c>
    </row>
    <row r="81" spans="1:38" customFormat="1">
      <c r="A81" s="45">
        <v>23</v>
      </c>
      <c r="B81" s="83"/>
      <c r="C81" s="46">
        <f t="shared" si="16"/>
        <v>9783689598280</v>
      </c>
      <c r="D81" s="47" t="s">
        <v>30</v>
      </c>
      <c r="E81" s="48" t="s">
        <v>483</v>
      </c>
      <c r="F81" s="49" t="s">
        <v>28</v>
      </c>
      <c r="G81" s="50">
        <v>534</v>
      </c>
      <c r="H81" s="47" t="s">
        <v>558</v>
      </c>
      <c r="I81" s="47" t="s">
        <v>559</v>
      </c>
      <c r="J81" s="47" t="s">
        <v>560</v>
      </c>
      <c r="K81" s="51">
        <v>2025</v>
      </c>
      <c r="L81" s="47" t="s">
        <v>561</v>
      </c>
      <c r="M81" s="47"/>
      <c r="N81" s="47" t="s">
        <v>562</v>
      </c>
      <c r="O81" s="47" t="s">
        <v>563</v>
      </c>
      <c r="P81" s="47" t="s">
        <v>564</v>
      </c>
      <c r="Q81" s="81">
        <f t="shared" si="17"/>
        <v>65.7</v>
      </c>
      <c r="R81" s="1"/>
      <c r="S81" s="74" t="str">
        <f t="shared" si="18"/>
        <v/>
      </c>
      <c r="T81" s="52" t="str">
        <f t="shared" si="19"/>
        <v>Image</v>
      </c>
      <c r="U81" s="99">
        <v>9783689598280</v>
      </c>
      <c r="V81" s="107" t="s">
        <v>565</v>
      </c>
      <c r="W81" s="119">
        <v>73</v>
      </c>
      <c r="X81" s="99">
        <v>745</v>
      </c>
      <c r="Y81" s="101">
        <v>9783689598280</v>
      </c>
      <c r="Z81" s="77" t="s">
        <v>44</v>
      </c>
      <c r="AA81" s="100" t="s">
        <v>566</v>
      </c>
      <c r="AB81" s="100" t="s">
        <v>567</v>
      </c>
      <c r="AC81" s="100" t="s">
        <v>568</v>
      </c>
      <c r="AD81" s="100" t="s">
        <v>561</v>
      </c>
      <c r="AE81" s="100" t="s">
        <v>561</v>
      </c>
      <c r="AF81" s="100"/>
      <c r="AG81" s="100"/>
      <c r="AH81" t="s">
        <v>66</v>
      </c>
      <c r="AI81">
        <v>1559692458</v>
      </c>
      <c r="AJ81" t="s">
        <v>67</v>
      </c>
      <c r="AK81" t="s">
        <v>336</v>
      </c>
    </row>
    <row r="82" spans="1:38" customFormat="1">
      <c r="A82" s="45">
        <v>24</v>
      </c>
      <c r="B82" s="83" t="s">
        <v>1008</v>
      </c>
      <c r="C82" s="46">
        <f t="shared" ref="C82" si="20">HYPERLINK("https://sentrumbookstore.com/catalog/books/"&amp;U82&amp;"/",U82)</f>
        <v>9783907131695</v>
      </c>
      <c r="D82" s="47" t="s">
        <v>252</v>
      </c>
      <c r="E82" s="48" t="s">
        <v>569</v>
      </c>
      <c r="F82" s="49" t="s">
        <v>28</v>
      </c>
      <c r="G82" s="50">
        <v>214</v>
      </c>
      <c r="H82" s="47" t="s">
        <v>570</v>
      </c>
      <c r="I82" s="47" t="s">
        <v>571</v>
      </c>
      <c r="J82" s="47" t="s">
        <v>572</v>
      </c>
      <c r="K82" s="51">
        <v>2021</v>
      </c>
      <c r="L82" s="47" t="s">
        <v>58</v>
      </c>
      <c r="M82" s="47"/>
      <c r="N82" s="47" t="s">
        <v>573</v>
      </c>
      <c r="O82" s="47" t="s">
        <v>574</v>
      </c>
      <c r="P82" s="47" t="s">
        <v>575</v>
      </c>
      <c r="Q82" s="81">
        <f t="shared" ref="Q82" si="21">ROUND(W82*(100%-Discount),1)</f>
        <v>56.7</v>
      </c>
      <c r="R82" s="1"/>
      <c r="S82" s="74" t="str">
        <f t="shared" ref="S82" si="22">IF(R82="","",R82*Q82)</f>
        <v/>
      </c>
      <c r="T82" s="52" t="str">
        <f t="shared" ref="T82" si="23">HYPERLINK(V82,"Image")</f>
        <v>Image</v>
      </c>
      <c r="U82" s="99">
        <v>9783907131695</v>
      </c>
      <c r="V82" s="107" t="s">
        <v>576</v>
      </c>
      <c r="W82" s="119">
        <v>63</v>
      </c>
      <c r="X82" s="99">
        <v>356</v>
      </c>
      <c r="Y82" s="101" t="s">
        <v>577</v>
      </c>
      <c r="Z82" s="77" t="s">
        <v>44</v>
      </c>
      <c r="AA82" s="100" t="s">
        <v>578</v>
      </c>
      <c r="AB82" s="100" t="s">
        <v>579</v>
      </c>
      <c r="AC82" s="100" t="s">
        <v>580</v>
      </c>
      <c r="AD82" s="100" t="s">
        <v>58</v>
      </c>
      <c r="AE82" s="100" t="s">
        <v>58</v>
      </c>
      <c r="AF82" s="100"/>
      <c r="AG82" s="100"/>
      <c r="AH82" t="s">
        <v>66</v>
      </c>
      <c r="AI82">
        <v>1526049067</v>
      </c>
      <c r="AJ82" t="s">
        <v>67</v>
      </c>
      <c r="AK82" t="s">
        <v>336</v>
      </c>
    </row>
    <row r="83" spans="1:38">
      <c r="A83" s="45"/>
      <c r="B83" s="85"/>
      <c r="C83" s="54"/>
      <c r="D83" s="47"/>
      <c r="E83" s="48"/>
      <c r="F83" s="49"/>
      <c r="G83" s="50"/>
      <c r="H83" s="47"/>
      <c r="I83" s="47"/>
      <c r="J83" s="47" t="s">
        <v>1047</v>
      </c>
      <c r="K83" s="51"/>
      <c r="L83" s="47"/>
      <c r="M83" s="47"/>
      <c r="N83" s="47"/>
      <c r="O83" s="47"/>
      <c r="P83" s="47" t="s">
        <v>1047</v>
      </c>
      <c r="Q83" s="68"/>
      <c r="R83" s="1"/>
      <c r="S83" s="74"/>
      <c r="T83" s="52"/>
      <c r="U83" s="90"/>
      <c r="V83" s="47"/>
      <c r="W83" s="120"/>
      <c r="X83" s="45"/>
      <c r="Y83" s="47"/>
      <c r="Z83" s="20"/>
      <c r="AA83" s="53"/>
      <c r="AB83" s="88"/>
      <c r="AC83" s="47" t="s">
        <v>1047</v>
      </c>
      <c r="AD83" s="45"/>
      <c r="AE83" s="45"/>
      <c r="AF83" s="45"/>
      <c r="AG83" s="45"/>
    </row>
    <row r="84" spans="1:38" customFormat="1" ht="54.45" customHeight="1">
      <c r="A84" s="30" t="s">
        <v>5</v>
      </c>
      <c r="B84" s="31"/>
      <c r="C84" s="30" t="s">
        <v>12</v>
      </c>
      <c r="D84" s="30" t="s">
        <v>37</v>
      </c>
      <c r="E84" s="30" t="s">
        <v>0</v>
      </c>
      <c r="F84" s="30" t="s">
        <v>25</v>
      </c>
      <c r="G84" s="32" t="s">
        <v>18</v>
      </c>
      <c r="H84" s="30" t="s">
        <v>20</v>
      </c>
      <c r="I84" s="30" t="s">
        <v>21</v>
      </c>
      <c r="J84" s="32" t="s">
        <v>22</v>
      </c>
      <c r="K84" s="30" t="s">
        <v>3</v>
      </c>
      <c r="L84" s="32" t="s">
        <v>1</v>
      </c>
      <c r="M84" s="32" t="s">
        <v>15</v>
      </c>
      <c r="N84" s="30" t="s">
        <v>17</v>
      </c>
      <c r="O84" s="30" t="s">
        <v>2</v>
      </c>
      <c r="P84" s="32" t="s">
        <v>4</v>
      </c>
      <c r="Q84" s="33" t="str">
        <f>IF(Discount=0,"Net Price","Price after "&amp;TEXT(Discount,"0%")&amp;" Discount")</f>
        <v>Price after 10% Discount</v>
      </c>
      <c r="R84" s="34" t="s">
        <v>50</v>
      </c>
      <c r="S84" s="72" t="s">
        <v>7</v>
      </c>
      <c r="T84" s="30" t="s">
        <v>16</v>
      </c>
      <c r="U84" s="30" t="s">
        <v>12</v>
      </c>
      <c r="V84" s="30" t="s">
        <v>19</v>
      </c>
      <c r="W84" s="30"/>
      <c r="X84" s="35" t="s">
        <v>38</v>
      </c>
      <c r="Y84" s="30" t="s">
        <v>26</v>
      </c>
      <c r="Z84" s="35" t="s">
        <v>47</v>
      </c>
      <c r="AA84" s="35" t="s">
        <v>27</v>
      </c>
      <c r="AB84" s="35" t="s">
        <v>40</v>
      </c>
      <c r="AC84" s="146" t="s">
        <v>41</v>
      </c>
      <c r="AD84" s="35" t="s">
        <v>39</v>
      </c>
      <c r="AE84" s="35" t="s">
        <v>42</v>
      </c>
      <c r="AF84" s="35" t="s">
        <v>48</v>
      </c>
      <c r="AG84" s="35" t="s">
        <v>49</v>
      </c>
    </row>
    <row r="85" spans="1:38" s="111" customFormat="1" ht="18">
      <c r="A85" s="36" t="s">
        <v>29</v>
      </c>
      <c r="B85" s="37"/>
      <c r="C85" s="36"/>
      <c r="D85" s="36"/>
      <c r="E85" s="36"/>
      <c r="F85" s="39"/>
      <c r="G85" s="40"/>
      <c r="H85" s="36"/>
      <c r="I85" s="36"/>
      <c r="J85" s="36"/>
      <c r="K85" s="36"/>
      <c r="L85" s="36"/>
      <c r="M85" s="41"/>
      <c r="N85" s="36"/>
      <c r="O85" s="36" t="s">
        <v>29</v>
      </c>
      <c r="P85" s="36"/>
      <c r="Q85" s="69"/>
      <c r="R85" s="43">
        <f>SUM(R86:R110)</f>
        <v>0</v>
      </c>
      <c r="S85" s="73">
        <f>SUM(S86:S110)</f>
        <v>0</v>
      </c>
      <c r="T85" s="56"/>
      <c r="U85" s="91"/>
      <c r="V85" s="92"/>
      <c r="W85" s="120"/>
      <c r="X85" s="44"/>
      <c r="Y85" s="44"/>
      <c r="Z85" s="38"/>
      <c r="AA85" s="44"/>
      <c r="AB85" s="87"/>
      <c r="AC85" s="147"/>
      <c r="AD85" s="44"/>
      <c r="AE85" s="44"/>
      <c r="AF85" s="44"/>
      <c r="AG85" s="44"/>
    </row>
    <row r="86" spans="1:38" customFormat="1">
      <c r="A86" s="45">
        <v>1</v>
      </c>
      <c r="B86" s="83"/>
      <c r="C86" s="46">
        <f t="shared" ref="C86" si="24">HYPERLINK("https://sentrumbookstore.com/catalog/books/"&amp;U86&amp;"/",U86)</f>
        <v>9783039740147</v>
      </c>
      <c r="D86" s="47" t="s">
        <v>30</v>
      </c>
      <c r="E86" s="48" t="s">
        <v>54</v>
      </c>
      <c r="F86" s="49" t="s">
        <v>6</v>
      </c>
      <c r="G86" s="50">
        <v>19</v>
      </c>
      <c r="H86" s="47" t="s">
        <v>55</v>
      </c>
      <c r="I86" s="47" t="s">
        <v>56</v>
      </c>
      <c r="J86" s="47" t="s">
        <v>57</v>
      </c>
      <c r="K86" s="51">
        <v>2024</v>
      </c>
      <c r="L86" s="47" t="s">
        <v>58</v>
      </c>
      <c r="M86" s="47"/>
      <c r="N86" s="47" t="s">
        <v>59</v>
      </c>
      <c r="O86" s="47" t="s">
        <v>60</v>
      </c>
      <c r="P86" s="47" t="s">
        <v>61</v>
      </c>
      <c r="Q86" s="81">
        <f t="shared" ref="Q86" si="25">ROUND(W86*(100%-Discount),1)</f>
        <v>38.299999999999997</v>
      </c>
      <c r="R86" s="1"/>
      <c r="S86" s="74" t="str">
        <f t="shared" ref="S86" si="26">IF(R86="","",R86*Q86)</f>
        <v/>
      </c>
      <c r="T86" s="52" t="str">
        <f t="shared" ref="T86" si="27">HYPERLINK(V86,"Image")</f>
        <v>Image</v>
      </c>
      <c r="U86" s="99">
        <v>9783039740147</v>
      </c>
      <c r="V86" s="107" t="s">
        <v>62</v>
      </c>
      <c r="W86" s="119">
        <v>42.5</v>
      </c>
      <c r="X86" s="99">
        <v>378</v>
      </c>
      <c r="Y86" s="101" t="s">
        <v>63</v>
      </c>
      <c r="Z86" s="77" t="s">
        <v>46</v>
      </c>
      <c r="AA86" s="100" t="s">
        <v>59</v>
      </c>
      <c r="AB86" s="100" t="s">
        <v>64</v>
      </c>
      <c r="AC86" s="100" t="s">
        <v>65</v>
      </c>
      <c r="AD86" s="100" t="s">
        <v>58</v>
      </c>
      <c r="AE86" s="100" t="s">
        <v>58</v>
      </c>
      <c r="AF86" s="100"/>
      <c r="AG86" s="100"/>
      <c r="AH86" t="s">
        <v>66</v>
      </c>
      <c r="AJ86" t="s">
        <v>67</v>
      </c>
      <c r="AK86" t="s">
        <v>29</v>
      </c>
      <c r="AL86" t="s">
        <v>68</v>
      </c>
    </row>
    <row r="87" spans="1:38" customFormat="1">
      <c r="A87" s="45">
        <v>2</v>
      </c>
      <c r="B87" s="83" t="s">
        <v>1008</v>
      </c>
      <c r="C87" s="46">
        <f t="shared" ref="C87:C109" si="28">HYPERLINK("https://sentrumbookstore.com/catalog/books/"&amp;U87&amp;"/",U87)</f>
        <v>9783039740154</v>
      </c>
      <c r="D87" s="47" t="s">
        <v>30</v>
      </c>
      <c r="E87" s="48" t="s">
        <v>54</v>
      </c>
      <c r="F87" s="49" t="s">
        <v>6</v>
      </c>
      <c r="G87" s="50">
        <v>36</v>
      </c>
      <c r="H87" s="47" t="s">
        <v>55</v>
      </c>
      <c r="I87" s="47" t="s">
        <v>69</v>
      </c>
      <c r="J87" s="47" t="s">
        <v>70</v>
      </c>
      <c r="K87" s="51">
        <v>2025</v>
      </c>
      <c r="L87" s="47" t="s">
        <v>58</v>
      </c>
      <c r="M87" s="47"/>
      <c r="N87" s="47" t="s">
        <v>59</v>
      </c>
      <c r="O87" s="47" t="s">
        <v>71</v>
      </c>
      <c r="P87" s="47" t="s">
        <v>72</v>
      </c>
      <c r="Q87" s="81">
        <f t="shared" ref="Q87:Q109" si="29">ROUND(W87*(100%-Discount),1)</f>
        <v>47.2</v>
      </c>
      <c r="R87" s="1"/>
      <c r="S87" s="74" t="str">
        <f t="shared" ref="S87:S109" si="30">IF(R87="","",R87*Q87)</f>
        <v/>
      </c>
      <c r="T87" s="52" t="str">
        <f t="shared" ref="T87:T109" si="31">HYPERLINK(V87,"Image")</f>
        <v>Image</v>
      </c>
      <c r="U87" s="99">
        <v>9783039740154</v>
      </c>
      <c r="V87" s="107" t="s">
        <v>73</v>
      </c>
      <c r="W87" s="119">
        <v>52.4</v>
      </c>
      <c r="X87" s="99">
        <v>346</v>
      </c>
      <c r="Y87" s="101" t="s">
        <v>74</v>
      </c>
      <c r="Z87" s="77" t="s">
        <v>46</v>
      </c>
      <c r="AA87" s="100" t="s">
        <v>59</v>
      </c>
      <c r="AB87" s="100" t="s">
        <v>75</v>
      </c>
      <c r="AC87" s="100" t="s">
        <v>76</v>
      </c>
      <c r="AD87" s="100" t="s">
        <v>58</v>
      </c>
      <c r="AE87" s="100" t="s">
        <v>58</v>
      </c>
      <c r="AF87" s="100"/>
      <c r="AG87" s="100"/>
      <c r="AH87" t="s">
        <v>66</v>
      </c>
      <c r="AJ87" t="s">
        <v>67</v>
      </c>
      <c r="AK87" t="s">
        <v>29</v>
      </c>
      <c r="AL87" t="s">
        <v>68</v>
      </c>
    </row>
    <row r="88" spans="1:38" customFormat="1">
      <c r="A88" s="45">
        <v>3</v>
      </c>
      <c r="B88" s="83" t="s">
        <v>1008</v>
      </c>
      <c r="C88" s="46">
        <f t="shared" si="28"/>
        <v>9783907131626</v>
      </c>
      <c r="D88" s="47" t="s">
        <v>30</v>
      </c>
      <c r="E88" s="48" t="s">
        <v>54</v>
      </c>
      <c r="F88" s="49" t="s">
        <v>6</v>
      </c>
      <c r="G88" s="50">
        <v>56</v>
      </c>
      <c r="H88" s="47" t="s">
        <v>77</v>
      </c>
      <c r="I88" s="47" t="s">
        <v>78</v>
      </c>
      <c r="J88" s="47" t="s">
        <v>79</v>
      </c>
      <c r="K88" s="51">
        <v>2021</v>
      </c>
      <c r="L88" s="47" t="s">
        <v>58</v>
      </c>
      <c r="M88" s="47"/>
      <c r="N88" s="47" t="s">
        <v>80</v>
      </c>
      <c r="O88" s="47" t="s">
        <v>81</v>
      </c>
      <c r="P88" s="47" t="s">
        <v>82</v>
      </c>
      <c r="Q88" s="81">
        <f t="shared" si="29"/>
        <v>56.3</v>
      </c>
      <c r="R88" s="1"/>
      <c r="S88" s="74" t="str">
        <f t="shared" si="30"/>
        <v/>
      </c>
      <c r="T88" s="52" t="str">
        <f t="shared" si="31"/>
        <v>Image</v>
      </c>
      <c r="U88" s="99">
        <v>9783907131626</v>
      </c>
      <c r="V88" s="107" t="s">
        <v>83</v>
      </c>
      <c r="W88" s="119">
        <v>62.5</v>
      </c>
      <c r="X88" s="99">
        <v>464</v>
      </c>
      <c r="Y88" s="101" t="s">
        <v>84</v>
      </c>
      <c r="Z88" s="77" t="s">
        <v>46</v>
      </c>
      <c r="AA88" s="100" t="s">
        <v>85</v>
      </c>
      <c r="AB88" s="100" t="s">
        <v>86</v>
      </c>
      <c r="AC88" s="100" t="s">
        <v>87</v>
      </c>
      <c r="AD88" s="100" t="s">
        <v>58</v>
      </c>
      <c r="AE88" s="100" t="s">
        <v>58</v>
      </c>
      <c r="AF88" s="100"/>
      <c r="AG88" s="100"/>
      <c r="AH88" t="s">
        <v>66</v>
      </c>
      <c r="AJ88" t="s">
        <v>67</v>
      </c>
      <c r="AK88" t="s">
        <v>29</v>
      </c>
      <c r="AL88" t="s">
        <v>68</v>
      </c>
    </row>
    <row r="89" spans="1:38" customFormat="1">
      <c r="A89" s="45">
        <v>4</v>
      </c>
      <c r="B89" s="83" t="s">
        <v>1008</v>
      </c>
      <c r="C89" s="46">
        <f t="shared" si="28"/>
        <v>9783039740161</v>
      </c>
      <c r="D89" s="47" t="s">
        <v>30</v>
      </c>
      <c r="E89" s="48" t="s">
        <v>54</v>
      </c>
      <c r="F89" s="49" t="s">
        <v>6</v>
      </c>
      <c r="G89" s="50">
        <v>72</v>
      </c>
      <c r="H89" s="47" t="s">
        <v>88</v>
      </c>
      <c r="I89" s="47" t="s">
        <v>89</v>
      </c>
      <c r="J89" s="47" t="s">
        <v>90</v>
      </c>
      <c r="K89" s="51">
        <v>2024</v>
      </c>
      <c r="L89" s="47" t="s">
        <v>58</v>
      </c>
      <c r="M89" s="47"/>
      <c r="N89" s="47" t="s">
        <v>91</v>
      </c>
      <c r="O89" s="47" t="s">
        <v>92</v>
      </c>
      <c r="P89" s="47" t="s">
        <v>93</v>
      </c>
      <c r="Q89" s="81">
        <f t="shared" si="29"/>
        <v>44.1</v>
      </c>
      <c r="R89" s="1"/>
      <c r="S89" s="74" t="str">
        <f t="shared" si="30"/>
        <v/>
      </c>
      <c r="T89" s="52" t="str">
        <f t="shared" si="31"/>
        <v>Image</v>
      </c>
      <c r="U89" s="99">
        <v>9783039740161</v>
      </c>
      <c r="V89" s="107" t="s">
        <v>94</v>
      </c>
      <c r="W89" s="119">
        <v>49</v>
      </c>
      <c r="X89" s="99">
        <v>378</v>
      </c>
      <c r="Y89" s="101" t="s">
        <v>95</v>
      </c>
      <c r="Z89" s="77" t="s">
        <v>46</v>
      </c>
      <c r="AA89" s="100" t="s">
        <v>96</v>
      </c>
      <c r="AB89" s="100" t="s">
        <v>97</v>
      </c>
      <c r="AC89" s="100" t="s">
        <v>98</v>
      </c>
      <c r="AD89" s="100" t="s">
        <v>58</v>
      </c>
      <c r="AE89" s="100" t="s">
        <v>58</v>
      </c>
      <c r="AF89" s="100"/>
      <c r="AG89" s="100"/>
      <c r="AH89" t="s">
        <v>66</v>
      </c>
      <c r="AJ89" t="s">
        <v>67</v>
      </c>
      <c r="AK89" t="s">
        <v>29</v>
      </c>
      <c r="AL89" t="s">
        <v>68</v>
      </c>
    </row>
    <row r="90" spans="1:38" customFormat="1">
      <c r="A90" s="45">
        <v>5</v>
      </c>
      <c r="B90" s="83"/>
      <c r="C90" s="46">
        <f t="shared" si="28"/>
        <v>9783039740499</v>
      </c>
      <c r="D90" s="47" t="s">
        <v>30</v>
      </c>
      <c r="E90" s="48" t="s">
        <v>51</v>
      </c>
      <c r="F90" s="49" t="s">
        <v>6</v>
      </c>
      <c r="G90" s="50">
        <v>132</v>
      </c>
      <c r="H90" s="47" t="s">
        <v>99</v>
      </c>
      <c r="I90" s="47" t="s">
        <v>100</v>
      </c>
      <c r="J90" s="47" t="s">
        <v>101</v>
      </c>
      <c r="K90" s="51">
        <v>2024</v>
      </c>
      <c r="L90" s="47" t="s">
        <v>58</v>
      </c>
      <c r="M90" s="47"/>
      <c r="N90" s="47" t="s">
        <v>102</v>
      </c>
      <c r="O90" s="47" t="s">
        <v>103</v>
      </c>
      <c r="P90" s="47" t="s">
        <v>104</v>
      </c>
      <c r="Q90" s="81">
        <f t="shared" si="29"/>
        <v>54.3</v>
      </c>
      <c r="R90" s="1"/>
      <c r="S90" s="74" t="str">
        <f t="shared" si="30"/>
        <v/>
      </c>
      <c r="T90" s="52" t="str">
        <f t="shared" si="31"/>
        <v>Image</v>
      </c>
      <c r="U90" s="99">
        <v>9783039740499</v>
      </c>
      <c r="V90" s="107" t="s">
        <v>105</v>
      </c>
      <c r="W90" s="119">
        <v>60.3</v>
      </c>
      <c r="X90" s="99">
        <v>605</v>
      </c>
      <c r="Y90" s="101" t="s">
        <v>106</v>
      </c>
      <c r="Z90" s="77" t="s">
        <v>46</v>
      </c>
      <c r="AA90" s="100" t="s">
        <v>102</v>
      </c>
      <c r="AB90" s="100" t="s">
        <v>107</v>
      </c>
      <c r="AC90" s="100" t="s">
        <v>108</v>
      </c>
      <c r="AD90" s="100" t="s">
        <v>58</v>
      </c>
      <c r="AE90" s="100" t="s">
        <v>58</v>
      </c>
      <c r="AF90" s="100"/>
      <c r="AG90" s="100"/>
      <c r="AH90" t="s">
        <v>66</v>
      </c>
      <c r="AJ90" t="s">
        <v>67</v>
      </c>
      <c r="AK90" t="s">
        <v>29</v>
      </c>
      <c r="AL90" t="s">
        <v>109</v>
      </c>
    </row>
    <row r="91" spans="1:38" customFormat="1">
      <c r="A91" s="45">
        <v>6</v>
      </c>
      <c r="B91" s="83" t="s">
        <v>1008</v>
      </c>
      <c r="C91" s="46">
        <f t="shared" si="28"/>
        <v>9783039740185</v>
      </c>
      <c r="D91" s="47" t="s">
        <v>30</v>
      </c>
      <c r="E91" s="48" t="s">
        <v>51</v>
      </c>
      <c r="F91" s="49" t="s">
        <v>6</v>
      </c>
      <c r="G91" s="50">
        <v>60</v>
      </c>
      <c r="H91" s="47" t="s">
        <v>110</v>
      </c>
      <c r="I91" s="47" t="s">
        <v>111</v>
      </c>
      <c r="J91" s="47" t="s">
        <v>112</v>
      </c>
      <c r="K91" s="51">
        <v>2024</v>
      </c>
      <c r="L91" s="47" t="s">
        <v>58</v>
      </c>
      <c r="M91" s="47"/>
      <c r="N91" s="47" t="s">
        <v>113</v>
      </c>
      <c r="O91" s="47" t="s">
        <v>114</v>
      </c>
      <c r="P91" s="47" t="s">
        <v>115</v>
      </c>
      <c r="Q91" s="81">
        <f t="shared" si="29"/>
        <v>51</v>
      </c>
      <c r="R91" s="1"/>
      <c r="S91" s="74" t="str">
        <f t="shared" si="30"/>
        <v/>
      </c>
      <c r="T91" s="52" t="str">
        <f t="shared" si="31"/>
        <v>Image</v>
      </c>
      <c r="U91" s="99">
        <v>9783039740185</v>
      </c>
      <c r="V91" s="107" t="s">
        <v>116</v>
      </c>
      <c r="W91" s="119">
        <v>56.7</v>
      </c>
      <c r="X91" s="99">
        <v>486</v>
      </c>
      <c r="Y91" s="101" t="s">
        <v>117</v>
      </c>
      <c r="Z91" s="77" t="s">
        <v>46</v>
      </c>
      <c r="AA91" s="100" t="s">
        <v>113</v>
      </c>
      <c r="AB91" s="100" t="s">
        <v>118</v>
      </c>
      <c r="AC91" s="100" t="s">
        <v>119</v>
      </c>
      <c r="AD91" s="100" t="s">
        <v>58</v>
      </c>
      <c r="AE91" s="100" t="s">
        <v>58</v>
      </c>
      <c r="AF91" s="100"/>
      <c r="AG91" s="100"/>
      <c r="AH91" t="s">
        <v>66</v>
      </c>
      <c r="AI91">
        <v>1525853711</v>
      </c>
      <c r="AJ91" t="s">
        <v>67</v>
      </c>
      <c r="AK91" t="s">
        <v>29</v>
      </c>
      <c r="AL91" t="s">
        <v>120</v>
      </c>
    </row>
    <row r="92" spans="1:38" customFormat="1">
      <c r="A92" s="45">
        <v>7</v>
      </c>
      <c r="B92" s="83"/>
      <c r="C92" s="46">
        <f t="shared" si="28"/>
        <v>9783039740031</v>
      </c>
      <c r="D92" s="47" t="s">
        <v>30</v>
      </c>
      <c r="E92" s="48" t="s">
        <v>51</v>
      </c>
      <c r="F92" s="49" t="s">
        <v>6</v>
      </c>
      <c r="G92" s="50">
        <v>40</v>
      </c>
      <c r="H92" s="47" t="s">
        <v>121</v>
      </c>
      <c r="I92" s="47" t="s">
        <v>122</v>
      </c>
      <c r="J92" s="47" t="s">
        <v>123</v>
      </c>
      <c r="K92" s="51">
        <v>2023</v>
      </c>
      <c r="L92" s="47" t="s">
        <v>58</v>
      </c>
      <c r="M92" s="47"/>
      <c r="N92" s="47" t="s">
        <v>124</v>
      </c>
      <c r="O92" s="47" t="s">
        <v>125</v>
      </c>
      <c r="P92" s="47" t="s">
        <v>126</v>
      </c>
      <c r="Q92" s="81">
        <f t="shared" si="29"/>
        <v>49.6</v>
      </c>
      <c r="R92" s="1"/>
      <c r="S92" s="74" t="str">
        <f t="shared" si="30"/>
        <v/>
      </c>
      <c r="T92" s="52" t="str">
        <f t="shared" si="31"/>
        <v>Image</v>
      </c>
      <c r="U92" s="99">
        <v>9783039740031</v>
      </c>
      <c r="V92" s="107" t="s">
        <v>127</v>
      </c>
      <c r="W92" s="119">
        <v>55.1</v>
      </c>
      <c r="X92" s="99">
        <v>508</v>
      </c>
      <c r="Y92" s="101" t="s">
        <v>128</v>
      </c>
      <c r="Z92" s="77" t="s">
        <v>46</v>
      </c>
      <c r="AA92" s="100" t="s">
        <v>129</v>
      </c>
      <c r="AB92" s="100" t="s">
        <v>130</v>
      </c>
      <c r="AC92" s="100" t="s">
        <v>131</v>
      </c>
      <c r="AD92" s="100" t="s">
        <v>58</v>
      </c>
      <c r="AE92" s="100" t="s">
        <v>58</v>
      </c>
      <c r="AF92" s="100"/>
      <c r="AG92" s="100"/>
      <c r="AH92" t="s">
        <v>66</v>
      </c>
      <c r="AJ92" t="s">
        <v>67</v>
      </c>
      <c r="AK92" t="s">
        <v>29</v>
      </c>
      <c r="AL92" t="s">
        <v>132</v>
      </c>
    </row>
    <row r="93" spans="1:38" customFormat="1">
      <c r="A93" s="45">
        <v>8</v>
      </c>
      <c r="B93" s="83"/>
      <c r="C93" s="46">
        <f t="shared" si="28"/>
        <v>9783907131978</v>
      </c>
      <c r="D93" s="47" t="s">
        <v>30</v>
      </c>
      <c r="E93" s="48" t="s">
        <v>51</v>
      </c>
      <c r="F93" s="49" t="s">
        <v>6</v>
      </c>
      <c r="G93" s="50">
        <v>32</v>
      </c>
      <c r="H93" s="47" t="s">
        <v>133</v>
      </c>
      <c r="I93" s="47" t="s">
        <v>134</v>
      </c>
      <c r="J93" s="47" t="s">
        <v>135</v>
      </c>
      <c r="K93" s="51">
        <v>2023</v>
      </c>
      <c r="L93" s="47" t="s">
        <v>58</v>
      </c>
      <c r="M93" s="47"/>
      <c r="N93" s="47" t="s">
        <v>136</v>
      </c>
      <c r="O93" s="47" t="s">
        <v>137</v>
      </c>
      <c r="P93" s="47" t="s">
        <v>138</v>
      </c>
      <c r="Q93" s="81">
        <f t="shared" si="29"/>
        <v>40.799999999999997</v>
      </c>
      <c r="R93" s="1"/>
      <c r="S93" s="74" t="str">
        <f t="shared" si="30"/>
        <v/>
      </c>
      <c r="T93" s="52" t="str">
        <f t="shared" si="31"/>
        <v>Image</v>
      </c>
      <c r="U93" s="99">
        <v>9783907131978</v>
      </c>
      <c r="V93" s="107" t="s">
        <v>139</v>
      </c>
      <c r="W93" s="119">
        <v>45.3</v>
      </c>
      <c r="X93" s="99">
        <v>400</v>
      </c>
      <c r="Y93" s="101" t="s">
        <v>140</v>
      </c>
      <c r="Z93" s="77" t="s">
        <v>46</v>
      </c>
      <c r="AA93" s="100" t="s">
        <v>141</v>
      </c>
      <c r="AB93" s="100" t="s">
        <v>142</v>
      </c>
      <c r="AC93" s="100" t="s">
        <v>143</v>
      </c>
      <c r="AD93" s="100" t="s">
        <v>58</v>
      </c>
      <c r="AE93" s="100" t="s">
        <v>58</v>
      </c>
      <c r="AF93" s="100"/>
      <c r="AG93" s="100"/>
      <c r="AH93" t="s">
        <v>66</v>
      </c>
      <c r="AJ93" t="s">
        <v>67</v>
      </c>
      <c r="AK93" t="s">
        <v>29</v>
      </c>
      <c r="AL93" t="s">
        <v>120</v>
      </c>
    </row>
    <row r="94" spans="1:38" customFormat="1">
      <c r="A94" s="45">
        <v>9</v>
      </c>
      <c r="B94" s="83"/>
      <c r="C94" s="46">
        <f t="shared" si="28"/>
        <v>9783039740123</v>
      </c>
      <c r="D94" s="47" t="s">
        <v>30</v>
      </c>
      <c r="E94" s="48" t="s">
        <v>51</v>
      </c>
      <c r="F94" s="49" t="s">
        <v>6</v>
      </c>
      <c r="G94" s="50">
        <v>172</v>
      </c>
      <c r="H94" s="47" t="s">
        <v>144</v>
      </c>
      <c r="I94" s="47" t="s">
        <v>145</v>
      </c>
      <c r="J94" s="47" t="s">
        <v>146</v>
      </c>
      <c r="K94" s="51">
        <v>2024</v>
      </c>
      <c r="L94" s="47" t="s">
        <v>58</v>
      </c>
      <c r="M94" s="47"/>
      <c r="N94" s="47" t="s">
        <v>147</v>
      </c>
      <c r="O94" s="47" t="s">
        <v>148</v>
      </c>
      <c r="P94" s="47" t="s">
        <v>149</v>
      </c>
      <c r="Q94" s="81">
        <f t="shared" si="29"/>
        <v>57.8</v>
      </c>
      <c r="R94" s="1"/>
      <c r="S94" s="74" t="str">
        <f t="shared" si="30"/>
        <v/>
      </c>
      <c r="T94" s="52" t="str">
        <f t="shared" si="31"/>
        <v>Image</v>
      </c>
      <c r="U94" s="99">
        <v>9783039740123</v>
      </c>
      <c r="V94" s="107" t="s">
        <v>150</v>
      </c>
      <c r="W94" s="119">
        <v>64.2</v>
      </c>
      <c r="X94" s="99">
        <v>734</v>
      </c>
      <c r="Y94" s="101" t="s">
        <v>151</v>
      </c>
      <c r="Z94" s="77" t="s">
        <v>46</v>
      </c>
      <c r="AA94" s="100" t="s">
        <v>147</v>
      </c>
      <c r="AB94" s="100" t="s">
        <v>152</v>
      </c>
      <c r="AC94" s="100" t="s">
        <v>153</v>
      </c>
      <c r="AD94" s="100" t="s">
        <v>58</v>
      </c>
      <c r="AE94" s="100" t="s">
        <v>58</v>
      </c>
      <c r="AF94" s="100"/>
      <c r="AG94" s="100"/>
      <c r="AH94" t="s">
        <v>66</v>
      </c>
      <c r="AJ94" t="s">
        <v>67</v>
      </c>
      <c r="AK94" t="s">
        <v>29</v>
      </c>
      <c r="AL94" t="s">
        <v>109</v>
      </c>
    </row>
    <row r="95" spans="1:38" customFormat="1">
      <c r="A95" s="45">
        <v>10</v>
      </c>
      <c r="B95" s="83"/>
      <c r="C95" s="46">
        <f t="shared" si="28"/>
        <v>9783039740192</v>
      </c>
      <c r="D95" s="47" t="s">
        <v>30</v>
      </c>
      <c r="E95" s="48" t="s">
        <v>51</v>
      </c>
      <c r="F95" s="49" t="s">
        <v>6</v>
      </c>
      <c r="G95" s="50">
        <v>44</v>
      </c>
      <c r="H95" s="47" t="s">
        <v>154</v>
      </c>
      <c r="I95" s="47" t="s">
        <v>155</v>
      </c>
      <c r="J95" s="47" t="s">
        <v>156</v>
      </c>
      <c r="K95" s="51">
        <v>2025</v>
      </c>
      <c r="L95" s="47" t="s">
        <v>58</v>
      </c>
      <c r="M95" s="47"/>
      <c r="N95" s="47" t="s">
        <v>157</v>
      </c>
      <c r="O95" s="47" t="s">
        <v>158</v>
      </c>
      <c r="P95" s="47" t="s">
        <v>159</v>
      </c>
      <c r="Q95" s="81">
        <f t="shared" si="29"/>
        <v>61.2</v>
      </c>
      <c r="R95" s="1"/>
      <c r="S95" s="74" t="str">
        <f t="shared" si="30"/>
        <v/>
      </c>
      <c r="T95" s="52" t="str">
        <f t="shared" si="31"/>
        <v>Image</v>
      </c>
      <c r="U95" s="99">
        <v>9783039740192</v>
      </c>
      <c r="V95" s="107" t="s">
        <v>160</v>
      </c>
      <c r="W95" s="119">
        <v>68</v>
      </c>
      <c r="X95" s="99">
        <v>502</v>
      </c>
      <c r="Y95" s="101" t="s">
        <v>161</v>
      </c>
      <c r="Z95" s="77" t="s">
        <v>46</v>
      </c>
      <c r="AA95" s="100" t="s">
        <v>157</v>
      </c>
      <c r="AB95" s="100" t="s">
        <v>162</v>
      </c>
      <c r="AC95" s="100" t="s">
        <v>163</v>
      </c>
      <c r="AD95" s="100" t="s">
        <v>58</v>
      </c>
      <c r="AE95" s="100" t="s">
        <v>58</v>
      </c>
      <c r="AF95" s="100"/>
      <c r="AG95" s="100"/>
      <c r="AH95" t="s">
        <v>66</v>
      </c>
      <c r="AJ95" t="s">
        <v>67</v>
      </c>
      <c r="AK95" t="s">
        <v>29</v>
      </c>
      <c r="AL95" t="s">
        <v>132</v>
      </c>
    </row>
    <row r="96" spans="1:38" customFormat="1">
      <c r="A96" s="45">
        <v>11</v>
      </c>
      <c r="B96" s="83" t="s">
        <v>1008</v>
      </c>
      <c r="C96" s="46">
        <f t="shared" si="28"/>
        <v>9783039740505</v>
      </c>
      <c r="D96" s="47" t="s">
        <v>30</v>
      </c>
      <c r="E96" s="48" t="s">
        <v>51</v>
      </c>
      <c r="F96" s="49" t="s">
        <v>6</v>
      </c>
      <c r="G96" s="50">
        <v>100</v>
      </c>
      <c r="H96" s="47" t="s">
        <v>164</v>
      </c>
      <c r="I96" s="47" t="s">
        <v>165</v>
      </c>
      <c r="J96" s="47" t="s">
        <v>166</v>
      </c>
      <c r="K96" s="51">
        <v>2024</v>
      </c>
      <c r="L96" s="47" t="s">
        <v>58</v>
      </c>
      <c r="M96" s="47" t="s">
        <v>167</v>
      </c>
      <c r="N96" s="47" t="s">
        <v>168</v>
      </c>
      <c r="O96" s="47" t="s">
        <v>169</v>
      </c>
      <c r="P96" s="47" t="s">
        <v>170</v>
      </c>
      <c r="Q96" s="81">
        <f t="shared" si="29"/>
        <v>45.2</v>
      </c>
      <c r="R96" s="1"/>
      <c r="S96" s="74" t="str">
        <f t="shared" si="30"/>
        <v/>
      </c>
      <c r="T96" s="52" t="str">
        <f t="shared" si="31"/>
        <v>Image</v>
      </c>
      <c r="U96" s="99">
        <v>9783039740505</v>
      </c>
      <c r="V96" s="107" t="s">
        <v>171</v>
      </c>
      <c r="W96" s="119">
        <v>50.2</v>
      </c>
      <c r="X96" s="99">
        <v>346</v>
      </c>
      <c r="Y96" s="101" t="s">
        <v>172</v>
      </c>
      <c r="Z96" s="77" t="s">
        <v>46</v>
      </c>
      <c r="AA96" s="100" t="s">
        <v>173</v>
      </c>
      <c r="AB96" s="100" t="s">
        <v>174</v>
      </c>
      <c r="AC96" s="100" t="s">
        <v>175</v>
      </c>
      <c r="AD96" s="100" t="s">
        <v>58</v>
      </c>
      <c r="AE96" s="100" t="s">
        <v>58</v>
      </c>
      <c r="AF96" s="100"/>
      <c r="AG96" s="100"/>
      <c r="AH96" t="s">
        <v>66</v>
      </c>
      <c r="AJ96" t="s">
        <v>67</v>
      </c>
      <c r="AK96" t="s">
        <v>29</v>
      </c>
      <c r="AL96" t="s">
        <v>176</v>
      </c>
    </row>
    <row r="97" spans="1:38" customFormat="1">
      <c r="A97" s="45">
        <v>12</v>
      </c>
      <c r="B97" s="83"/>
      <c r="C97" s="46">
        <f t="shared" si="28"/>
        <v>9783039740109</v>
      </c>
      <c r="D97" s="47" t="s">
        <v>30</v>
      </c>
      <c r="E97" s="48" t="s">
        <v>51</v>
      </c>
      <c r="F97" s="49" t="s">
        <v>6</v>
      </c>
      <c r="G97" s="50">
        <v>54</v>
      </c>
      <c r="H97" s="47" t="s">
        <v>177</v>
      </c>
      <c r="I97" s="47" t="s">
        <v>178</v>
      </c>
      <c r="J97" s="47" t="s">
        <v>179</v>
      </c>
      <c r="K97" s="51">
        <v>2023</v>
      </c>
      <c r="L97" s="47" t="s">
        <v>58</v>
      </c>
      <c r="M97" s="47"/>
      <c r="N97" s="47" t="s">
        <v>180</v>
      </c>
      <c r="O97" s="47" t="s">
        <v>181</v>
      </c>
      <c r="P97" s="47" t="s">
        <v>182</v>
      </c>
      <c r="Q97" s="81">
        <f t="shared" si="29"/>
        <v>45.5</v>
      </c>
      <c r="R97" s="1"/>
      <c r="S97" s="74" t="str">
        <f t="shared" si="30"/>
        <v/>
      </c>
      <c r="T97" s="52" t="str">
        <f t="shared" si="31"/>
        <v>Image</v>
      </c>
      <c r="U97" s="99">
        <v>9783039740109</v>
      </c>
      <c r="V97" s="107" t="s">
        <v>183</v>
      </c>
      <c r="W97" s="119">
        <v>50.6</v>
      </c>
      <c r="X97" s="99">
        <v>432</v>
      </c>
      <c r="Y97" s="101" t="s">
        <v>184</v>
      </c>
      <c r="Z97" s="77" t="s">
        <v>46</v>
      </c>
      <c r="AA97" s="100" t="s">
        <v>185</v>
      </c>
      <c r="AB97" s="100" t="s">
        <v>186</v>
      </c>
      <c r="AC97" s="100" t="s">
        <v>187</v>
      </c>
      <c r="AD97" s="100" t="s">
        <v>58</v>
      </c>
      <c r="AE97" s="100" t="s">
        <v>58</v>
      </c>
      <c r="AF97" s="100"/>
      <c r="AG97" s="100"/>
      <c r="AH97" t="s">
        <v>66</v>
      </c>
      <c r="AJ97" t="s">
        <v>67</v>
      </c>
      <c r="AK97" t="s">
        <v>29</v>
      </c>
      <c r="AL97" t="s">
        <v>120</v>
      </c>
    </row>
    <row r="98" spans="1:38" customFormat="1">
      <c r="A98" s="45">
        <v>13</v>
      </c>
      <c r="B98" s="83"/>
      <c r="C98" s="46">
        <f t="shared" si="28"/>
        <v>9783039740383</v>
      </c>
      <c r="D98" s="47" t="s">
        <v>30</v>
      </c>
      <c r="E98" s="48" t="s">
        <v>51</v>
      </c>
      <c r="F98" s="49" t="s">
        <v>6</v>
      </c>
      <c r="G98" s="50">
        <v>88</v>
      </c>
      <c r="H98" s="47" t="s">
        <v>188</v>
      </c>
      <c r="I98" s="47" t="s">
        <v>189</v>
      </c>
      <c r="J98" s="47" t="s">
        <v>190</v>
      </c>
      <c r="K98" s="51">
        <v>2024</v>
      </c>
      <c r="L98" s="47" t="s">
        <v>58</v>
      </c>
      <c r="M98" s="47"/>
      <c r="N98" s="47" t="s">
        <v>191</v>
      </c>
      <c r="O98" s="47" t="s">
        <v>192</v>
      </c>
      <c r="P98" s="47" t="s">
        <v>193</v>
      </c>
      <c r="Q98" s="81">
        <f t="shared" si="29"/>
        <v>60.7</v>
      </c>
      <c r="R98" s="1"/>
      <c r="S98" s="74" t="str">
        <f t="shared" si="30"/>
        <v/>
      </c>
      <c r="T98" s="52" t="str">
        <f t="shared" si="31"/>
        <v>Image</v>
      </c>
      <c r="U98" s="99">
        <v>9783039740383</v>
      </c>
      <c r="V98" s="107" t="s">
        <v>194</v>
      </c>
      <c r="W98" s="119">
        <v>67.400000000000006</v>
      </c>
      <c r="X98" s="99">
        <v>626</v>
      </c>
      <c r="Y98" s="101" t="s">
        <v>195</v>
      </c>
      <c r="Z98" s="77" t="s">
        <v>46</v>
      </c>
      <c r="AA98" s="100" t="s">
        <v>196</v>
      </c>
      <c r="AB98" s="100" t="s">
        <v>197</v>
      </c>
      <c r="AC98" s="100" t="s">
        <v>198</v>
      </c>
      <c r="AD98" s="100" t="s">
        <v>58</v>
      </c>
      <c r="AE98" s="100" t="s">
        <v>58</v>
      </c>
      <c r="AF98" s="100"/>
      <c r="AG98" s="100"/>
      <c r="AH98" t="s">
        <v>66</v>
      </c>
      <c r="AJ98" t="s">
        <v>67</v>
      </c>
      <c r="AK98" t="s">
        <v>29</v>
      </c>
      <c r="AL98" t="s">
        <v>109</v>
      </c>
    </row>
    <row r="99" spans="1:38" customFormat="1">
      <c r="A99" s="45">
        <v>14</v>
      </c>
      <c r="B99" s="83" t="s">
        <v>1008</v>
      </c>
      <c r="C99" s="46">
        <f t="shared" si="28"/>
        <v>9783039740086</v>
      </c>
      <c r="D99" s="47" t="s">
        <v>30</v>
      </c>
      <c r="E99" s="48" t="s">
        <v>51</v>
      </c>
      <c r="F99" s="49" t="s">
        <v>6</v>
      </c>
      <c r="G99" s="50">
        <v>44</v>
      </c>
      <c r="H99" s="47" t="s">
        <v>199</v>
      </c>
      <c r="I99" s="47" t="s">
        <v>200</v>
      </c>
      <c r="J99" s="47" t="s">
        <v>201</v>
      </c>
      <c r="K99" s="51">
        <v>2023</v>
      </c>
      <c r="L99" s="47" t="s">
        <v>58</v>
      </c>
      <c r="M99" s="47"/>
      <c r="N99" s="47" t="s">
        <v>202</v>
      </c>
      <c r="O99" s="47" t="s">
        <v>203</v>
      </c>
      <c r="P99" s="47" t="s">
        <v>204</v>
      </c>
      <c r="Q99" s="81">
        <f t="shared" si="29"/>
        <v>42.2</v>
      </c>
      <c r="R99" s="1"/>
      <c r="S99" s="74" t="str">
        <f t="shared" si="30"/>
        <v/>
      </c>
      <c r="T99" s="52" t="str">
        <f t="shared" si="31"/>
        <v>Image</v>
      </c>
      <c r="U99" s="99">
        <v>9783039740086</v>
      </c>
      <c r="V99" s="107" t="s">
        <v>205</v>
      </c>
      <c r="W99" s="119">
        <v>46.9</v>
      </c>
      <c r="X99" s="99">
        <v>378</v>
      </c>
      <c r="Y99" s="101" t="s">
        <v>206</v>
      </c>
      <c r="Z99" s="77" t="s">
        <v>46</v>
      </c>
      <c r="AA99" s="100" t="s">
        <v>202</v>
      </c>
      <c r="AB99" s="100" t="s">
        <v>207</v>
      </c>
      <c r="AC99" s="100" t="s">
        <v>208</v>
      </c>
      <c r="AD99" s="100" t="s">
        <v>58</v>
      </c>
      <c r="AE99" s="100" t="s">
        <v>58</v>
      </c>
      <c r="AF99" s="100"/>
      <c r="AG99" s="100"/>
      <c r="AH99" t="s">
        <v>66</v>
      </c>
      <c r="AJ99" t="s">
        <v>67</v>
      </c>
      <c r="AK99" t="s">
        <v>29</v>
      </c>
      <c r="AL99" t="s">
        <v>132</v>
      </c>
    </row>
    <row r="100" spans="1:38" customFormat="1">
      <c r="A100" s="45">
        <v>15</v>
      </c>
      <c r="B100" s="83" t="s">
        <v>1008</v>
      </c>
      <c r="C100" s="46">
        <f t="shared" si="28"/>
        <v>9783039740406</v>
      </c>
      <c r="D100" s="47" t="s">
        <v>30</v>
      </c>
      <c r="E100" s="48" t="s">
        <v>51</v>
      </c>
      <c r="F100" s="49" t="s">
        <v>6</v>
      </c>
      <c r="G100" s="50">
        <v>196</v>
      </c>
      <c r="H100" s="47" t="s">
        <v>209</v>
      </c>
      <c r="I100" s="47" t="s">
        <v>210</v>
      </c>
      <c r="J100" s="47" t="s">
        <v>211</v>
      </c>
      <c r="K100" s="51">
        <v>2024</v>
      </c>
      <c r="L100" s="47" t="s">
        <v>58</v>
      </c>
      <c r="M100" s="47"/>
      <c r="N100" s="47" t="s">
        <v>212</v>
      </c>
      <c r="O100" s="47" t="s">
        <v>213</v>
      </c>
      <c r="P100" s="47" t="s">
        <v>214</v>
      </c>
      <c r="Q100" s="81">
        <f t="shared" si="29"/>
        <v>67.5</v>
      </c>
      <c r="R100" s="1"/>
      <c r="S100" s="74" t="str">
        <f t="shared" si="30"/>
        <v/>
      </c>
      <c r="T100" s="52" t="str">
        <f t="shared" si="31"/>
        <v>Image</v>
      </c>
      <c r="U100" s="99">
        <v>9783039740406</v>
      </c>
      <c r="V100" s="107" t="s">
        <v>215</v>
      </c>
      <c r="W100" s="119">
        <v>75</v>
      </c>
      <c r="X100" s="114">
        <v>1166</v>
      </c>
      <c r="Y100" s="101" t="s">
        <v>216</v>
      </c>
      <c r="Z100" s="77" t="s">
        <v>46</v>
      </c>
      <c r="AA100" s="100" t="s">
        <v>212</v>
      </c>
      <c r="AB100" s="100" t="s">
        <v>217</v>
      </c>
      <c r="AC100" s="100" t="s">
        <v>218</v>
      </c>
      <c r="AD100" s="100" t="s">
        <v>58</v>
      </c>
      <c r="AE100" s="100" t="s">
        <v>58</v>
      </c>
      <c r="AF100" s="100"/>
      <c r="AG100" s="100"/>
      <c r="AH100" t="s">
        <v>66</v>
      </c>
      <c r="AJ100" t="s">
        <v>67</v>
      </c>
      <c r="AK100" t="s">
        <v>29</v>
      </c>
      <c r="AL100" t="s">
        <v>132</v>
      </c>
    </row>
    <row r="101" spans="1:38" customFormat="1">
      <c r="A101" s="45">
        <v>16</v>
      </c>
      <c r="B101" s="83"/>
      <c r="C101" s="46">
        <f t="shared" si="28"/>
        <v>9783039740093</v>
      </c>
      <c r="D101" s="47" t="s">
        <v>30</v>
      </c>
      <c r="E101" s="48" t="s">
        <v>51</v>
      </c>
      <c r="F101" s="49" t="s">
        <v>6</v>
      </c>
      <c r="G101" s="50">
        <v>62</v>
      </c>
      <c r="H101" s="47" t="s">
        <v>219</v>
      </c>
      <c r="I101" s="47" t="s">
        <v>220</v>
      </c>
      <c r="J101" s="47" t="s">
        <v>221</v>
      </c>
      <c r="K101" s="51">
        <v>2023</v>
      </c>
      <c r="L101" s="47" t="s">
        <v>58</v>
      </c>
      <c r="M101" s="47"/>
      <c r="N101" s="47" t="s">
        <v>222</v>
      </c>
      <c r="O101" s="47" t="s">
        <v>223</v>
      </c>
      <c r="P101" s="47" t="s">
        <v>224</v>
      </c>
      <c r="Q101" s="81">
        <f t="shared" si="29"/>
        <v>52.5</v>
      </c>
      <c r="R101" s="1"/>
      <c r="S101" s="74" t="str">
        <f t="shared" si="30"/>
        <v/>
      </c>
      <c r="T101" s="52" t="str">
        <f t="shared" si="31"/>
        <v>Image</v>
      </c>
      <c r="U101" s="99">
        <v>9783039740093</v>
      </c>
      <c r="V101" s="107" t="s">
        <v>225</v>
      </c>
      <c r="W101" s="119">
        <v>58.3</v>
      </c>
      <c r="X101" s="99">
        <v>540</v>
      </c>
      <c r="Y101" s="101" t="s">
        <v>226</v>
      </c>
      <c r="Z101" s="77" t="s">
        <v>46</v>
      </c>
      <c r="AA101" s="100" t="s">
        <v>227</v>
      </c>
      <c r="AB101" s="100" t="s">
        <v>228</v>
      </c>
      <c r="AC101" s="100" t="s">
        <v>229</v>
      </c>
      <c r="AD101" s="100" t="s">
        <v>58</v>
      </c>
      <c r="AE101" s="100" t="s">
        <v>58</v>
      </c>
      <c r="AF101" s="100"/>
      <c r="AG101" s="100"/>
      <c r="AH101" t="s">
        <v>66</v>
      </c>
      <c r="AJ101" t="s">
        <v>67</v>
      </c>
      <c r="AK101" t="s">
        <v>29</v>
      </c>
      <c r="AL101" t="s">
        <v>109</v>
      </c>
    </row>
    <row r="102" spans="1:38" customFormat="1">
      <c r="A102" s="45">
        <v>17</v>
      </c>
      <c r="B102" s="83" t="s">
        <v>1008</v>
      </c>
      <c r="C102" s="46">
        <f t="shared" si="28"/>
        <v>9783039740642</v>
      </c>
      <c r="D102" s="47" t="s">
        <v>30</v>
      </c>
      <c r="E102" s="48" t="s">
        <v>51</v>
      </c>
      <c r="F102" s="49" t="s">
        <v>6</v>
      </c>
      <c r="G102" s="50">
        <v>144</v>
      </c>
      <c r="H102" s="47" t="s">
        <v>230</v>
      </c>
      <c r="I102" s="47" t="s">
        <v>231</v>
      </c>
      <c r="J102" s="47" t="s">
        <v>232</v>
      </c>
      <c r="K102" s="51">
        <v>2025</v>
      </c>
      <c r="L102" s="47" t="s">
        <v>58</v>
      </c>
      <c r="M102" s="47"/>
      <c r="N102" s="47" t="s">
        <v>233</v>
      </c>
      <c r="O102" s="47" t="s">
        <v>234</v>
      </c>
      <c r="P102" s="47" t="s">
        <v>235</v>
      </c>
      <c r="Q102" s="81">
        <f t="shared" si="29"/>
        <v>53.6</v>
      </c>
      <c r="R102" s="1"/>
      <c r="S102" s="74" t="str">
        <f t="shared" si="30"/>
        <v/>
      </c>
      <c r="T102" s="52" t="str">
        <f t="shared" si="31"/>
        <v>Image</v>
      </c>
      <c r="U102" s="99">
        <v>9783039740642</v>
      </c>
      <c r="V102" s="107" t="s">
        <v>236</v>
      </c>
      <c r="W102" s="119">
        <v>59.6</v>
      </c>
      <c r="X102" s="99">
        <v>583</v>
      </c>
      <c r="Y102" s="101" t="s">
        <v>237</v>
      </c>
      <c r="Z102" s="77" t="s">
        <v>46</v>
      </c>
      <c r="AA102" s="100" t="s">
        <v>238</v>
      </c>
      <c r="AB102" s="100" t="s">
        <v>239</v>
      </c>
      <c r="AC102" s="100" t="s">
        <v>240</v>
      </c>
      <c r="AD102" s="100" t="s">
        <v>58</v>
      </c>
      <c r="AE102" s="100" t="s">
        <v>58</v>
      </c>
      <c r="AF102" s="100"/>
      <c r="AG102" s="100"/>
      <c r="AH102" t="s">
        <v>66</v>
      </c>
      <c r="AJ102" t="s">
        <v>67</v>
      </c>
      <c r="AK102" t="s">
        <v>29</v>
      </c>
      <c r="AL102" t="s">
        <v>176</v>
      </c>
    </row>
    <row r="103" spans="1:38" customFormat="1">
      <c r="A103" s="45">
        <v>18</v>
      </c>
      <c r="B103" s="83" t="s">
        <v>1008</v>
      </c>
      <c r="C103" s="46">
        <f t="shared" si="28"/>
        <v>9783039740482</v>
      </c>
      <c r="D103" s="47" t="s">
        <v>30</v>
      </c>
      <c r="E103" s="48" t="s">
        <v>51</v>
      </c>
      <c r="F103" s="49" t="s">
        <v>6</v>
      </c>
      <c r="G103" s="50">
        <v>108</v>
      </c>
      <c r="H103" s="47" t="s">
        <v>241</v>
      </c>
      <c r="I103" s="47" t="s">
        <v>242</v>
      </c>
      <c r="J103" s="47" t="s">
        <v>243</v>
      </c>
      <c r="K103" s="51">
        <v>2025</v>
      </c>
      <c r="L103" s="47" t="s">
        <v>58</v>
      </c>
      <c r="M103" s="47"/>
      <c r="N103" s="47" t="s">
        <v>244</v>
      </c>
      <c r="O103" s="47" t="s">
        <v>245</v>
      </c>
      <c r="P103" s="47" t="s">
        <v>246</v>
      </c>
      <c r="Q103" s="81">
        <f t="shared" si="29"/>
        <v>62.7</v>
      </c>
      <c r="R103" s="1"/>
      <c r="S103" s="74" t="str">
        <f t="shared" si="30"/>
        <v/>
      </c>
      <c r="T103" s="52" t="str">
        <f t="shared" si="31"/>
        <v>Image</v>
      </c>
      <c r="U103" s="99">
        <v>9783039740482</v>
      </c>
      <c r="V103" s="107" t="s">
        <v>247</v>
      </c>
      <c r="W103" s="119">
        <v>69.7</v>
      </c>
      <c r="X103" s="99">
        <v>810</v>
      </c>
      <c r="Y103" s="101" t="s">
        <v>248</v>
      </c>
      <c r="Z103" s="77" t="s">
        <v>46</v>
      </c>
      <c r="AA103" s="100" t="s">
        <v>249</v>
      </c>
      <c r="AB103" s="100" t="s">
        <v>250</v>
      </c>
      <c r="AC103" s="100" t="s">
        <v>251</v>
      </c>
      <c r="AD103" s="100" t="s">
        <v>58</v>
      </c>
      <c r="AE103" s="100" t="s">
        <v>58</v>
      </c>
      <c r="AF103" s="100"/>
      <c r="AG103" s="100"/>
      <c r="AH103" t="s">
        <v>66</v>
      </c>
      <c r="AJ103" t="s">
        <v>67</v>
      </c>
      <c r="AK103" t="s">
        <v>29</v>
      </c>
      <c r="AL103" t="s">
        <v>132</v>
      </c>
    </row>
    <row r="104" spans="1:38" customFormat="1">
      <c r="A104" s="45">
        <v>19</v>
      </c>
      <c r="B104" s="83" t="s">
        <v>1008</v>
      </c>
      <c r="C104" s="46">
        <f t="shared" si="28"/>
        <v>9783039740833</v>
      </c>
      <c r="D104" s="47" t="s">
        <v>252</v>
      </c>
      <c r="E104" s="48" t="s">
        <v>253</v>
      </c>
      <c r="F104" s="49" t="s">
        <v>28</v>
      </c>
      <c r="G104" s="50">
        <v>40</v>
      </c>
      <c r="H104" s="47"/>
      <c r="I104" s="47" t="s">
        <v>254</v>
      </c>
      <c r="J104" s="47" t="s">
        <v>255</v>
      </c>
      <c r="K104" s="51">
        <v>2025</v>
      </c>
      <c r="L104" s="47" t="s">
        <v>58</v>
      </c>
      <c r="M104" s="47"/>
      <c r="N104" s="47"/>
      <c r="O104" s="47" t="s">
        <v>256</v>
      </c>
      <c r="P104" s="47" t="s">
        <v>1042</v>
      </c>
      <c r="Q104" s="81">
        <f t="shared" si="29"/>
        <v>63.2</v>
      </c>
      <c r="R104" s="1"/>
      <c r="S104" s="74" t="str">
        <f t="shared" si="30"/>
        <v/>
      </c>
      <c r="T104" s="52" t="str">
        <f t="shared" si="31"/>
        <v>Image</v>
      </c>
      <c r="U104" s="99">
        <v>9783039740833</v>
      </c>
      <c r="V104" s="107" t="s">
        <v>257</v>
      </c>
      <c r="W104" s="119">
        <v>70.2</v>
      </c>
      <c r="X104" s="99">
        <v>475</v>
      </c>
      <c r="Y104" s="101" t="s">
        <v>258</v>
      </c>
      <c r="Z104" s="77" t="s">
        <v>46</v>
      </c>
      <c r="AA104" s="100"/>
      <c r="AB104" s="100" t="s">
        <v>259</v>
      </c>
      <c r="AC104" s="100" t="s">
        <v>260</v>
      </c>
      <c r="AD104" s="100" t="s">
        <v>58</v>
      </c>
      <c r="AE104" s="100" t="s">
        <v>58</v>
      </c>
      <c r="AF104" s="100"/>
      <c r="AG104" s="100"/>
      <c r="AH104" t="s">
        <v>66</v>
      </c>
      <c r="AJ104" t="s">
        <v>67</v>
      </c>
      <c r="AK104" t="s">
        <v>29</v>
      </c>
      <c r="AL104" t="s">
        <v>261</v>
      </c>
    </row>
    <row r="105" spans="1:38" customFormat="1">
      <c r="A105" s="45">
        <v>20</v>
      </c>
      <c r="B105" s="83"/>
      <c r="C105" s="46">
        <f t="shared" si="28"/>
        <v>9783039740727</v>
      </c>
      <c r="D105" s="47" t="s">
        <v>252</v>
      </c>
      <c r="E105" s="48" t="s">
        <v>43</v>
      </c>
      <c r="F105" s="49" t="s">
        <v>28</v>
      </c>
      <c r="G105" s="50">
        <v>264</v>
      </c>
      <c r="H105" s="47" t="s">
        <v>262</v>
      </c>
      <c r="I105" s="47" t="s">
        <v>263</v>
      </c>
      <c r="J105" s="47" t="s">
        <v>264</v>
      </c>
      <c r="K105" s="51">
        <v>2025</v>
      </c>
      <c r="L105" s="47" t="s">
        <v>58</v>
      </c>
      <c r="M105" s="47"/>
      <c r="N105" s="47" t="s">
        <v>265</v>
      </c>
      <c r="O105" s="47" t="s">
        <v>266</v>
      </c>
      <c r="P105" s="47" t="s">
        <v>267</v>
      </c>
      <c r="Q105" s="81">
        <f t="shared" si="29"/>
        <v>57.4</v>
      </c>
      <c r="R105" s="1"/>
      <c r="S105" s="74" t="str">
        <f t="shared" si="30"/>
        <v/>
      </c>
      <c r="T105" s="52" t="str">
        <f t="shared" si="31"/>
        <v>Image</v>
      </c>
      <c r="U105" s="99">
        <v>9783039740727</v>
      </c>
      <c r="V105" s="107" t="s">
        <v>268</v>
      </c>
      <c r="W105" s="119">
        <v>63.8</v>
      </c>
      <c r="X105" s="99">
        <v>367</v>
      </c>
      <c r="Y105" s="101" t="s">
        <v>269</v>
      </c>
      <c r="Z105" s="77" t="s">
        <v>46</v>
      </c>
      <c r="AA105" s="100" t="s">
        <v>265</v>
      </c>
      <c r="AB105" s="100" t="s">
        <v>270</v>
      </c>
      <c r="AC105" s="100" t="s">
        <v>271</v>
      </c>
      <c r="AD105" s="100" t="s">
        <v>58</v>
      </c>
      <c r="AE105" s="100" t="s">
        <v>58</v>
      </c>
      <c r="AF105" s="100"/>
      <c r="AG105" s="100"/>
      <c r="AH105" t="s">
        <v>66</v>
      </c>
      <c r="AJ105" t="s">
        <v>67</v>
      </c>
      <c r="AK105" t="s">
        <v>29</v>
      </c>
      <c r="AL105" t="s">
        <v>261</v>
      </c>
    </row>
    <row r="106" spans="1:38" customFormat="1">
      <c r="A106" s="45">
        <v>21</v>
      </c>
      <c r="B106" s="83"/>
      <c r="C106" s="46">
        <f t="shared" si="28"/>
        <v>9783039740659</v>
      </c>
      <c r="D106" s="47" t="s">
        <v>30</v>
      </c>
      <c r="E106" s="48" t="s">
        <v>43</v>
      </c>
      <c r="F106" s="49" t="s">
        <v>28</v>
      </c>
      <c r="G106" s="50">
        <v>80</v>
      </c>
      <c r="H106" s="47" t="s">
        <v>272</v>
      </c>
      <c r="I106" s="47" t="s">
        <v>273</v>
      </c>
      <c r="J106" s="47" t="s">
        <v>274</v>
      </c>
      <c r="K106" s="51">
        <v>2025</v>
      </c>
      <c r="L106" s="47" t="s">
        <v>58</v>
      </c>
      <c r="M106" s="47"/>
      <c r="N106" s="47" t="s">
        <v>275</v>
      </c>
      <c r="O106" s="47" t="s">
        <v>276</v>
      </c>
      <c r="P106" s="47" t="s">
        <v>277</v>
      </c>
      <c r="Q106" s="81">
        <f t="shared" si="29"/>
        <v>56.8</v>
      </c>
      <c r="R106" s="1"/>
      <c r="S106" s="74" t="str">
        <f t="shared" si="30"/>
        <v/>
      </c>
      <c r="T106" s="52" t="str">
        <f t="shared" si="31"/>
        <v>Image</v>
      </c>
      <c r="U106" s="99">
        <v>9783039740659</v>
      </c>
      <c r="V106" s="107" t="s">
        <v>278</v>
      </c>
      <c r="W106" s="119">
        <v>63.1</v>
      </c>
      <c r="X106" s="99">
        <v>572</v>
      </c>
      <c r="Y106" s="101" t="s">
        <v>279</v>
      </c>
      <c r="Z106" s="77" t="s">
        <v>46</v>
      </c>
      <c r="AA106" s="100" t="s">
        <v>280</v>
      </c>
      <c r="AB106" s="100" t="s">
        <v>281</v>
      </c>
      <c r="AC106" s="100" t="s">
        <v>282</v>
      </c>
      <c r="AD106" s="100" t="s">
        <v>58</v>
      </c>
      <c r="AE106" s="100" t="s">
        <v>58</v>
      </c>
      <c r="AF106" s="100"/>
      <c r="AG106" s="100"/>
      <c r="AH106" t="s">
        <v>66</v>
      </c>
      <c r="AJ106" t="s">
        <v>67</v>
      </c>
      <c r="AK106" t="s">
        <v>29</v>
      </c>
      <c r="AL106" t="s">
        <v>261</v>
      </c>
    </row>
    <row r="107" spans="1:38" customFormat="1">
      <c r="A107" s="45">
        <v>22</v>
      </c>
      <c r="B107" s="83"/>
      <c r="C107" s="46">
        <f t="shared" si="28"/>
        <v>9783039740529</v>
      </c>
      <c r="D107" s="47" t="s">
        <v>252</v>
      </c>
      <c r="E107" s="48" t="s">
        <v>43</v>
      </c>
      <c r="F107" s="49" t="s">
        <v>28</v>
      </c>
      <c r="G107" s="50">
        <v>198</v>
      </c>
      <c r="H107" s="47" t="s">
        <v>283</v>
      </c>
      <c r="I107" s="47" t="s">
        <v>284</v>
      </c>
      <c r="J107" s="47" t="s">
        <v>285</v>
      </c>
      <c r="K107" s="51">
        <v>2025</v>
      </c>
      <c r="L107" s="47" t="s">
        <v>58</v>
      </c>
      <c r="M107" s="47"/>
      <c r="N107" s="47" t="s">
        <v>286</v>
      </c>
      <c r="O107" s="47" t="s">
        <v>287</v>
      </c>
      <c r="P107" s="47" t="s">
        <v>288</v>
      </c>
      <c r="Q107" s="81">
        <f t="shared" si="29"/>
        <v>44.8</v>
      </c>
      <c r="R107" s="1"/>
      <c r="S107" s="74" t="str">
        <f t="shared" si="30"/>
        <v/>
      </c>
      <c r="T107" s="52" t="str">
        <f t="shared" si="31"/>
        <v>Image</v>
      </c>
      <c r="U107" s="99">
        <v>9783039740529</v>
      </c>
      <c r="V107" s="107" t="s">
        <v>289</v>
      </c>
      <c r="W107" s="119">
        <v>49.8</v>
      </c>
      <c r="X107" s="99">
        <v>335</v>
      </c>
      <c r="Y107" s="101" t="s">
        <v>290</v>
      </c>
      <c r="Z107" s="77" t="s">
        <v>46</v>
      </c>
      <c r="AA107" s="100" t="s">
        <v>286</v>
      </c>
      <c r="AB107" s="100" t="s">
        <v>291</v>
      </c>
      <c r="AC107" s="100" t="s">
        <v>292</v>
      </c>
      <c r="AD107" s="100" t="s">
        <v>58</v>
      </c>
      <c r="AE107" s="100" t="s">
        <v>58</v>
      </c>
      <c r="AF107" s="100"/>
      <c r="AG107" s="100"/>
      <c r="AH107" t="s">
        <v>66</v>
      </c>
      <c r="AI107">
        <v>1527796824</v>
      </c>
      <c r="AJ107" t="s">
        <v>67</v>
      </c>
      <c r="AK107" t="s">
        <v>29</v>
      </c>
      <c r="AL107" t="s">
        <v>261</v>
      </c>
    </row>
    <row r="108" spans="1:38" customFormat="1">
      <c r="A108" s="45">
        <v>23</v>
      </c>
      <c r="B108" s="83"/>
      <c r="C108" s="46">
        <f t="shared" si="28"/>
        <v>9783039740604</v>
      </c>
      <c r="D108" s="47" t="s">
        <v>30</v>
      </c>
      <c r="E108" s="48" t="s">
        <v>43</v>
      </c>
      <c r="F108" s="49" t="s">
        <v>28</v>
      </c>
      <c r="G108" s="50">
        <v>128</v>
      </c>
      <c r="H108" s="47" t="s">
        <v>293</v>
      </c>
      <c r="I108" s="47" t="s">
        <v>294</v>
      </c>
      <c r="J108" s="47" t="s">
        <v>295</v>
      </c>
      <c r="K108" s="51">
        <v>2025</v>
      </c>
      <c r="L108" s="47" t="s">
        <v>58</v>
      </c>
      <c r="M108" s="47"/>
      <c r="N108" s="47" t="s">
        <v>296</v>
      </c>
      <c r="O108" s="47" t="s">
        <v>297</v>
      </c>
      <c r="P108" s="47" t="s">
        <v>298</v>
      </c>
      <c r="Q108" s="81">
        <f t="shared" si="29"/>
        <v>46.9</v>
      </c>
      <c r="R108" s="1"/>
      <c r="S108" s="74" t="str">
        <f t="shared" si="30"/>
        <v/>
      </c>
      <c r="T108" s="52" t="str">
        <f t="shared" si="31"/>
        <v>Image</v>
      </c>
      <c r="U108" s="99">
        <v>9783039740604</v>
      </c>
      <c r="V108" s="107" t="s">
        <v>299</v>
      </c>
      <c r="W108" s="119">
        <v>52.1</v>
      </c>
      <c r="X108" s="99">
        <v>410</v>
      </c>
      <c r="Y108" s="101" t="s">
        <v>300</v>
      </c>
      <c r="Z108" s="77" t="s">
        <v>46</v>
      </c>
      <c r="AA108" s="100" t="s">
        <v>301</v>
      </c>
      <c r="AB108" s="100" t="s">
        <v>302</v>
      </c>
      <c r="AC108" s="100" t="s">
        <v>303</v>
      </c>
      <c r="AD108" s="100" t="s">
        <v>58</v>
      </c>
      <c r="AE108" s="100" t="s">
        <v>58</v>
      </c>
      <c r="AF108" s="100"/>
      <c r="AG108" s="100"/>
      <c r="AH108" t="s">
        <v>66</v>
      </c>
      <c r="AI108">
        <v>1527796582</v>
      </c>
      <c r="AJ108" t="s">
        <v>67</v>
      </c>
      <c r="AK108" t="s">
        <v>29</v>
      </c>
      <c r="AL108" t="s">
        <v>261</v>
      </c>
    </row>
    <row r="109" spans="1:38" customFormat="1">
      <c r="A109" s="45">
        <v>24</v>
      </c>
      <c r="B109" s="83"/>
      <c r="C109" s="46">
        <f t="shared" si="28"/>
        <v>9783039740321</v>
      </c>
      <c r="D109" s="47" t="s">
        <v>30</v>
      </c>
      <c r="E109" s="48" t="s">
        <v>43</v>
      </c>
      <c r="F109" s="49" t="s">
        <v>28</v>
      </c>
      <c r="G109" s="50">
        <v>162</v>
      </c>
      <c r="H109" s="47" t="s">
        <v>304</v>
      </c>
      <c r="I109" s="47" t="s">
        <v>305</v>
      </c>
      <c r="J109" s="47" t="s">
        <v>306</v>
      </c>
      <c r="K109" s="51">
        <v>2025</v>
      </c>
      <c r="L109" s="47" t="s">
        <v>58</v>
      </c>
      <c r="M109" s="47"/>
      <c r="N109" s="47" t="s">
        <v>307</v>
      </c>
      <c r="O109" s="47" t="s">
        <v>308</v>
      </c>
      <c r="P109" s="47" t="s">
        <v>309</v>
      </c>
      <c r="Q109" s="81">
        <f t="shared" si="29"/>
        <v>73.8</v>
      </c>
      <c r="R109" s="1"/>
      <c r="S109" s="74" t="str">
        <f t="shared" si="30"/>
        <v/>
      </c>
      <c r="T109" s="52" t="str">
        <f t="shared" si="31"/>
        <v>Image</v>
      </c>
      <c r="U109" s="99">
        <v>9783039740321</v>
      </c>
      <c r="V109" s="107" t="s">
        <v>310</v>
      </c>
      <c r="W109" s="119">
        <v>82</v>
      </c>
      <c r="X109" s="114">
        <v>1188</v>
      </c>
      <c r="Y109" s="101" t="s">
        <v>311</v>
      </c>
      <c r="Z109" s="77" t="s">
        <v>46</v>
      </c>
      <c r="AA109" s="100" t="s">
        <v>307</v>
      </c>
      <c r="AB109" s="100" t="s">
        <v>312</v>
      </c>
      <c r="AC109" s="100" t="s">
        <v>313</v>
      </c>
      <c r="AD109" s="100" t="s">
        <v>58</v>
      </c>
      <c r="AE109" s="100" t="s">
        <v>58</v>
      </c>
      <c r="AF109" s="100"/>
      <c r="AG109" s="100"/>
      <c r="AH109" t="s">
        <v>66</v>
      </c>
      <c r="AI109">
        <v>1527796747</v>
      </c>
      <c r="AJ109" t="s">
        <v>67</v>
      </c>
      <c r="AK109" t="s">
        <v>29</v>
      </c>
      <c r="AL109" t="s">
        <v>261</v>
      </c>
    </row>
    <row r="110" spans="1:38" customFormat="1">
      <c r="A110" s="45">
        <v>25</v>
      </c>
      <c r="B110" s="83"/>
      <c r="C110" s="46">
        <f t="shared" ref="C110" si="32">HYPERLINK("https://sentrumbookstore.com/catalog/books/"&amp;U110&amp;"/",U110)</f>
        <v>9783039740116</v>
      </c>
      <c r="D110" s="47" t="s">
        <v>252</v>
      </c>
      <c r="E110" s="48" t="s">
        <v>43</v>
      </c>
      <c r="F110" s="49" t="s">
        <v>28</v>
      </c>
      <c r="G110" s="50">
        <v>50</v>
      </c>
      <c r="H110" s="47" t="s">
        <v>314</v>
      </c>
      <c r="I110" s="47" t="s">
        <v>315</v>
      </c>
      <c r="J110" s="47" t="s">
        <v>316</v>
      </c>
      <c r="K110" s="51">
        <v>2023</v>
      </c>
      <c r="L110" s="47" t="s">
        <v>58</v>
      </c>
      <c r="M110" s="47"/>
      <c r="N110" s="47" t="s">
        <v>317</v>
      </c>
      <c r="O110" s="47" t="s">
        <v>318</v>
      </c>
      <c r="P110" s="47" t="s">
        <v>319</v>
      </c>
      <c r="Q110" s="81">
        <f t="shared" ref="Q110" si="33">ROUND(W110*(100%-Discount),1)</f>
        <v>36.5</v>
      </c>
      <c r="R110" s="1"/>
      <c r="S110" s="74" t="str">
        <f t="shared" ref="S110" si="34">IF(R110="","",R110*Q110)</f>
        <v/>
      </c>
      <c r="T110" s="52" t="str">
        <f t="shared" ref="T110" si="35">HYPERLINK(V110,"Image")</f>
        <v>Image</v>
      </c>
      <c r="U110" s="99">
        <v>9783039740116</v>
      </c>
      <c r="V110" s="107" t="s">
        <v>320</v>
      </c>
      <c r="W110" s="119">
        <v>40.5</v>
      </c>
      <c r="X110" s="99">
        <v>313</v>
      </c>
      <c r="Y110" s="101" t="s">
        <v>321</v>
      </c>
      <c r="Z110" s="77" t="s">
        <v>46</v>
      </c>
      <c r="AA110" s="100" t="s">
        <v>317</v>
      </c>
      <c r="AB110" s="100" t="s">
        <v>322</v>
      </c>
      <c r="AC110" s="100" t="s">
        <v>323</v>
      </c>
      <c r="AD110" s="100" t="s">
        <v>58</v>
      </c>
      <c r="AE110" s="100" t="s">
        <v>58</v>
      </c>
      <c r="AF110" s="100"/>
      <c r="AG110" s="100"/>
      <c r="AH110" t="s">
        <v>66</v>
      </c>
      <c r="AJ110" t="s">
        <v>67</v>
      </c>
      <c r="AK110" t="s">
        <v>29</v>
      </c>
      <c r="AL110" t="s">
        <v>324</v>
      </c>
    </row>
    <row r="111" spans="1:38" ht="15.75" customHeight="1">
      <c r="A111" s="57"/>
      <c r="B111" s="106"/>
      <c r="C111" s="124"/>
      <c r="D111" s="124"/>
      <c r="E111" s="124"/>
      <c r="F111" s="124"/>
      <c r="G111" s="124"/>
      <c r="H111" s="124"/>
      <c r="I111" s="124"/>
      <c r="J111" s="142"/>
      <c r="K111" s="58"/>
      <c r="L111" s="58"/>
      <c r="M111" s="59"/>
      <c r="N111" s="20"/>
      <c r="O111" s="58"/>
      <c r="P111" s="144"/>
      <c r="Q111" s="68"/>
      <c r="R111" s="22"/>
      <c r="S111" s="71"/>
      <c r="T111" s="20"/>
      <c r="U111" s="45"/>
      <c r="V111" s="103"/>
      <c r="W111" s="120"/>
      <c r="X111" s="45"/>
      <c r="Y111" s="45"/>
      <c r="Z111" s="45"/>
      <c r="AA111" s="45"/>
      <c r="AB111" s="45"/>
      <c r="AC111" s="148"/>
      <c r="AD111" s="45"/>
      <c r="AE111" s="45"/>
      <c r="AF111" s="45"/>
      <c r="AG111" s="45"/>
    </row>
    <row r="112" spans="1:38" s="111" customFormat="1" ht="20.399999999999999">
      <c r="A112" s="60"/>
      <c r="B112" s="61"/>
      <c r="C112" s="36" t="s">
        <v>14</v>
      </c>
      <c r="D112" s="62">
        <f>COUNTA(I9:I110)-3</f>
        <v>94</v>
      </c>
      <c r="E112" s="36" t="s">
        <v>36</v>
      </c>
      <c r="F112" s="63"/>
      <c r="G112" s="63"/>
      <c r="H112" s="64"/>
      <c r="I112" s="64"/>
      <c r="J112" s="64"/>
      <c r="K112" s="64"/>
      <c r="L112" s="64"/>
      <c r="M112" s="63"/>
      <c r="N112" s="36"/>
      <c r="O112" s="62"/>
      <c r="P112" s="65">
        <f>SUM(P6:P8)</f>
        <v>94</v>
      </c>
      <c r="Q112" s="55"/>
      <c r="R112" s="65">
        <f>SUM(R6:R8)</f>
        <v>0</v>
      </c>
      <c r="S112" s="75">
        <f>SUM(S6:S8)</f>
        <v>0</v>
      </c>
      <c r="T112" s="64"/>
      <c r="U112" s="93"/>
      <c r="V112" s="94"/>
      <c r="W112" s="118"/>
      <c r="X112" s="44"/>
      <c r="Y112" s="44"/>
      <c r="Z112" s="44"/>
      <c r="AA112" s="44"/>
      <c r="AB112" s="44"/>
      <c r="AC112" s="147"/>
      <c r="AD112" s="44"/>
      <c r="AE112" s="44"/>
      <c r="AF112" s="44"/>
      <c r="AG112" s="44"/>
      <c r="AI112" s="116"/>
    </row>
    <row r="113" spans="10:35">
      <c r="J113" s="143"/>
      <c r="P113" s="145"/>
      <c r="AC113" s="149"/>
      <c r="AI113" s="115"/>
    </row>
  </sheetData>
  <sheetProtection sheet="1" formatCells="0" formatColumns="0" formatRows="0" insertColumns="0" insertRows="0" autoFilter="0"/>
  <autoFilter ref="A9:AL112" xr:uid="{00000000-0001-0000-0000-000000000000}"/>
  <sortState xmlns:xlrd2="http://schemas.microsoft.com/office/spreadsheetml/2017/richdata2" ref="A11:AE55">
    <sortCondition ref="E11:E55"/>
    <sortCondition ref="H11:H55"/>
    <sortCondition ref="I11:I55"/>
  </sortState>
  <mergeCells count="12">
    <mergeCell ref="A1:R1"/>
    <mergeCell ref="I2:K2"/>
    <mergeCell ref="C111:I111"/>
    <mergeCell ref="S2:V2"/>
    <mergeCell ref="H6:L7"/>
    <mergeCell ref="D2:H2"/>
    <mergeCell ref="C7:E7"/>
    <mergeCell ref="N7:O7"/>
    <mergeCell ref="M2:P2"/>
    <mergeCell ref="A5:T5"/>
    <mergeCell ref="A4:T4"/>
    <mergeCell ref="B8:H8"/>
  </mergeCells>
  <conditionalFormatting sqref="C1:C3">
    <cfRule type="duplicateValues" dxfId="4" priority="9"/>
  </conditionalFormatting>
  <conditionalFormatting sqref="U1:U5">
    <cfRule type="duplicateValues" dxfId="3" priority="10"/>
    <cfRule type="duplicateValues" dxfId="2" priority="11"/>
    <cfRule type="duplicateValues" dxfId="1" priority="12"/>
  </conditionalFormatting>
  <conditionalFormatting sqref="U1:U1048576">
    <cfRule type="duplicateValues" dxfId="0" priority="4"/>
  </conditionalFormatting>
  <hyperlinks>
    <hyperlink ref="D2" r:id="rId1" display="ira@sentrummarketing.com" xr:uid="{6A3A67D1-FBD9-44A4-9E80-829EBAE6E5D9}"/>
    <hyperlink ref="I2:J2" r:id="rId2" display="Web: https://sentrumbookstore.com" xr:uid="{15DEBB9E-8035-44D4-9C94-0BB3A014D131}"/>
    <hyperlink ref="M2:O2" r:id="rId3" display="e-mail: elena@sentrummarketing.com" xr:uid="{324556F9-1C99-459F-AF3B-E3A452C5B824}"/>
  </hyperlinks>
  <pageMargins left="0.59055118110236227" right="0.19685039370078741" top="0.19685039370078741" bottom="0.39370078740157483" header="0.31496062992125984" footer="0.23622047244094491"/>
  <pageSetup paperSize="9" scale="60" fitToHeight="0" orientation="landscape" r:id="rId4"/>
  <headerFooter>
    <oddFooter>&amp;L&amp;"Arial Narrow,обычный"&amp;12&amp;F&amp;R&amp;"Arial Narrow,полужирный"&amp;12&amp;P from &amp;N</oddFooter>
  </headerFooter>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Jan 2026</vt:lpstr>
      <vt:lpstr>Discount</vt:lpstr>
      <vt:lpstr>EURO</vt:lpstr>
      <vt:lpstr>Q_1</vt:lpstr>
      <vt:lpstr>Q_2</vt:lpstr>
      <vt:lpstr>Q_3</vt:lpstr>
      <vt:lpstr>Q_All</vt:lpstr>
      <vt:lpstr>S_1</vt:lpstr>
      <vt:lpstr>S_2</vt:lpstr>
      <vt:lpstr>S_3</vt:lpstr>
      <vt:lpstr>S_All</vt:lpstr>
      <vt:lpstr>'Order Form RU Jan 2026'!Заголовки_для_печати</vt:lpstr>
      <vt:lpstr>'Order Form RU Jan 2026'!Область_печати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2026-01-12T18:45:53Z</dcterms:modified>
</cp:coreProperties>
</file>