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2"/>
  <workbookPr date1904="1"/>
  <mc:AlternateContent xmlns:mc="http://schemas.openxmlformats.org/markup-compatibility/2006">
    <mc:Choice Requires="x15">
      <x15ac:absPath xmlns:x15ac="http://schemas.microsoft.com/office/spreadsheetml/2010/11/ac" url="/Users/adarasloane/Library/CloudStorage/Dropbox-HomecareofFlorida/Adara Sloane/Shared Folders/Salary Survey/Salary Survey 24/2024 Questionnaire/"/>
    </mc:Choice>
  </mc:AlternateContent>
  <xr:revisionPtr revIDLastSave="0" documentId="13_ncr:1_{FEEDEBAC-6A13-4149-BCD3-595B3C88774F}" xr6:coauthVersionLast="47" xr6:coauthVersionMax="47" xr10:uidLastSave="{00000000-0000-0000-0000-000000000000}"/>
  <bookViews>
    <workbookView xWindow="0" yWindow="500" windowWidth="20140" windowHeight="17500" tabRatio="945" xr2:uid="{00000000-000D-0000-FFFF-FFFF00000000}"/>
  </bookViews>
  <sheets>
    <sheet name="Contact" sheetId="1" r:id="rId1"/>
    <sheet name="Productivity" sheetId="12" r:id="rId2"/>
    <sheet name="Admin" sheetId="2" r:id="rId3"/>
    <sheet name="Differentials" sheetId="3" r:id="rId4"/>
    <sheet name="Clinical" sheetId="5" r:id="rId5"/>
    <sheet name="Benefits" sheetId="7" r:id="rId6"/>
    <sheet name="Recruitment" sheetId="8" r:id="rId7"/>
    <sheet name="Time Off" sheetId="9" r:id="rId8"/>
    <sheet name="DoNotUse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1" l="1"/>
  <c r="C29" i="1"/>
  <c r="C37" i="10" l="1"/>
  <c r="C36" i="10"/>
  <c r="B19" i="7"/>
  <c r="B18" i="7"/>
  <c r="C15" i="9"/>
  <c r="D15" i="9" l="1"/>
  <c r="C440" i="10" s="1"/>
  <c r="D16" i="9" l="1"/>
  <c r="C443" i="10" s="1"/>
  <c r="D17" i="9" l="1"/>
  <c r="C446" i="10" s="1"/>
  <c r="D18" i="9" l="1"/>
  <c r="C449" i="10" s="1"/>
  <c r="D19" i="9" l="1"/>
  <c r="C452" i="10" s="1"/>
  <c r="D20" i="9" l="1"/>
  <c r="C455" i="10" s="1"/>
  <c r="D21" i="9" l="1"/>
  <c r="C458" i="10" s="1"/>
  <c r="D22" i="9" l="1"/>
  <c r="C461" i="10" s="1"/>
  <c r="D23" i="9" l="1"/>
  <c r="C464" i="10" s="1"/>
  <c r="D24" i="9" l="1"/>
  <c r="C467" i="10" s="1"/>
  <c r="D25" i="9" l="1"/>
  <c r="C470" i="10" s="1"/>
  <c r="D26" i="9" l="1"/>
  <c r="C473" i="10" s="1"/>
  <c r="D27" i="9" l="1"/>
  <c r="C476" i="10" s="1"/>
  <c r="B4" i="1" l="1"/>
  <c r="B3" i="1"/>
  <c r="B2" i="1"/>
  <c r="E4" i="5" l="1"/>
  <c r="C274" i="10" s="1"/>
  <c r="E25" i="5"/>
  <c r="D25" i="5"/>
  <c r="D21" i="5" l="1"/>
  <c r="C275" i="10" s="1"/>
  <c r="B5" i="1"/>
  <c r="B7" i="1"/>
  <c r="B6" i="1"/>
  <c r="E21" i="5" l="1"/>
  <c r="C276" i="10" s="1"/>
  <c r="C3" i="10"/>
  <c r="C4" i="10"/>
  <c r="C5" i="10"/>
  <c r="C6" i="10"/>
  <c r="C7" i="10"/>
  <c r="C8" i="10"/>
  <c r="F4" i="5" l="1"/>
  <c r="C277" i="10" s="1"/>
  <c r="B9" i="1"/>
  <c r="C9" i="10" s="1"/>
  <c r="D5" i="5" l="1"/>
  <c r="C278" i="10" s="1"/>
  <c r="B10" i="1"/>
  <c r="C10" i="10" s="1"/>
  <c r="E5" i="5" l="1"/>
  <c r="C279" i="10" s="1"/>
  <c r="B11" i="1"/>
  <c r="C11" i="10" s="1"/>
  <c r="F5" i="5" l="1"/>
  <c r="C280" i="10" s="1"/>
  <c r="B12" i="1"/>
  <c r="C12" i="10" s="1"/>
  <c r="D6" i="5" l="1"/>
  <c r="C281" i="10" s="1"/>
  <c r="B13" i="1"/>
  <c r="C13" i="10" s="1"/>
  <c r="E6" i="5" l="1"/>
  <c r="C282" i="10" s="1"/>
  <c r="B14" i="1"/>
  <c r="C14" i="10" s="1"/>
  <c r="D9" i="1" l="1"/>
  <c r="C15" i="10" s="1"/>
  <c r="D7" i="5" l="1"/>
  <c r="C283" i="10" s="1"/>
  <c r="D10" i="1"/>
  <c r="C16" i="10" s="1"/>
  <c r="E7" i="5" l="1"/>
  <c r="C284" i="10" s="1"/>
  <c r="D11" i="1"/>
  <c r="C17" i="10" s="1"/>
  <c r="F7" i="5" l="1"/>
  <c r="C285" i="10" s="1"/>
  <c r="D12" i="1"/>
  <c r="C18" i="10" s="1"/>
  <c r="D8" i="5" l="1"/>
  <c r="C286" i="10" s="1"/>
  <c r="D13" i="1"/>
  <c r="C19" i="10" s="1"/>
  <c r="E8" i="5" l="1"/>
  <c r="C287" i="10" s="1"/>
  <c r="B16" i="1"/>
  <c r="C20" i="10" s="1"/>
  <c r="F8" i="5" l="1"/>
  <c r="C288" i="10" s="1"/>
  <c r="B17" i="1"/>
  <c r="C21" i="10" s="1"/>
  <c r="D10" i="5" l="1"/>
  <c r="C289" i="10" s="1"/>
  <c r="B18" i="1"/>
  <c r="C22" i="10" s="1"/>
  <c r="E10" i="5" l="1"/>
  <c r="C290" i="10" s="1"/>
  <c r="B19" i="1"/>
  <c r="C23" i="10" s="1"/>
  <c r="B22" i="1" l="1"/>
  <c r="C24" i="10" s="1"/>
  <c r="D11" i="5" l="1"/>
  <c r="C291" i="10" s="1"/>
  <c r="C22" i="1"/>
  <c r="C25" i="10" s="1"/>
  <c r="E11" i="5" l="1"/>
  <c r="C292" i="10" s="1"/>
  <c r="B23" i="1"/>
  <c r="C26" i="10" s="1"/>
  <c r="C23" i="1" l="1"/>
  <c r="C27" i="10" s="1"/>
  <c r="D12" i="5" l="1"/>
  <c r="C293" i="10" s="1"/>
  <c r="B24" i="1"/>
  <c r="C28" i="10" s="1"/>
  <c r="E12" i="5" l="1"/>
  <c r="C294" i="10" s="1"/>
  <c r="C24" i="1"/>
  <c r="C29" i="10" s="1"/>
  <c r="B25" i="1" l="1"/>
  <c r="C30" i="10" s="1"/>
  <c r="D13" i="5" l="1"/>
  <c r="C295" i="10" s="1"/>
  <c r="C25" i="1"/>
  <c r="C31" i="10" s="1"/>
  <c r="E13" i="5" l="1"/>
  <c r="C296" i="10" s="1"/>
  <c r="B26" i="1"/>
  <c r="C32" i="10" s="1"/>
  <c r="C26" i="1" l="1"/>
  <c r="C33" i="10" s="1"/>
  <c r="D22" i="5" l="1"/>
  <c r="C297" i="10" s="1"/>
  <c r="C27" i="1"/>
  <c r="C34" i="10" s="1"/>
  <c r="E22" i="5" l="1"/>
  <c r="C298" i="10" s="1"/>
  <c r="C28" i="1"/>
  <c r="C35" i="10" s="1"/>
  <c r="D14" i="5" l="1"/>
  <c r="C299" i="10" s="1"/>
  <c r="B2" i="12"/>
  <c r="C39" i="10" s="1"/>
  <c r="E14" i="5" l="1"/>
  <c r="C300" i="10" s="1"/>
  <c r="C2" i="12"/>
  <c r="C40" i="10" s="1"/>
  <c r="B3" i="12" l="1"/>
  <c r="C41" i="10" s="1"/>
  <c r="D15" i="5" l="1"/>
  <c r="C301" i="10" s="1"/>
  <c r="C3" i="12"/>
  <c r="C42" i="10" s="1"/>
  <c r="E15" i="5" l="1"/>
  <c r="C302" i="10" s="1"/>
  <c r="B4" i="12"/>
  <c r="C43" i="10" s="1"/>
  <c r="C4" i="12" l="1"/>
  <c r="C44" i="10" s="1"/>
  <c r="D23" i="5" l="1"/>
  <c r="C303" i="10" s="1"/>
  <c r="B6" i="12"/>
  <c r="C45" i="10" s="1"/>
  <c r="E23" i="5" l="1"/>
  <c r="C304" i="10" s="1"/>
  <c r="B7" i="12"/>
  <c r="C46" i="10" s="1"/>
  <c r="D16" i="5" l="1"/>
  <c r="C305" i="10" s="1"/>
  <c r="B8" i="12"/>
  <c r="C47" i="10" s="1"/>
  <c r="E16" i="5" l="1"/>
  <c r="C306" i="10" s="1"/>
  <c r="B9" i="12"/>
  <c r="C48" i="10" s="1"/>
  <c r="B10" i="12" l="1"/>
  <c r="C49" i="10" s="1"/>
  <c r="D17" i="5" l="1"/>
  <c r="C307" i="10" s="1"/>
  <c r="B11" i="12"/>
  <c r="C50" i="10" s="1"/>
  <c r="E17" i="5" l="1"/>
  <c r="C308" i="10" s="1"/>
  <c r="B12" i="12"/>
  <c r="C51" i="10" s="1"/>
  <c r="B13" i="12" l="1"/>
  <c r="C52" i="10" s="1"/>
  <c r="D24" i="5" l="1"/>
  <c r="C309" i="10" s="1"/>
  <c r="B15" i="12"/>
  <c r="C53" i="10" s="1"/>
  <c r="E24" i="5" l="1"/>
  <c r="C310" i="10" s="1"/>
  <c r="C15" i="12"/>
  <c r="C54" i="10" s="1"/>
  <c r="B16" i="12" l="1"/>
  <c r="C55" i="10" s="1"/>
  <c r="C16" i="12" l="1"/>
  <c r="C56" i="10" s="1"/>
  <c r="B17" i="12" l="1"/>
  <c r="C57" i="10" s="1"/>
  <c r="G4" i="5" l="1"/>
  <c r="C312" i="10" s="1"/>
  <c r="C17" i="12"/>
  <c r="C58" i="10" s="1"/>
  <c r="H4" i="5" l="1"/>
  <c r="C313" i="10" s="1"/>
  <c r="B19" i="12"/>
  <c r="C59" i="10" s="1"/>
  <c r="G5" i="5" l="1"/>
  <c r="C314" i="10" s="1"/>
  <c r="B20" i="12"/>
  <c r="C60" i="10" s="1"/>
  <c r="H5" i="5" l="1"/>
  <c r="C315" i="10" s="1"/>
  <c r="B21" i="12"/>
  <c r="C61" i="10" s="1"/>
  <c r="B6" i="2" l="1"/>
  <c r="C63" i="10" s="1"/>
  <c r="C6" i="2" l="1"/>
  <c r="C64" i="10" s="1"/>
  <c r="C7" i="2" l="1"/>
  <c r="C65" i="10" s="1"/>
  <c r="B8" i="2" l="1"/>
  <c r="C66" i="10" s="1"/>
  <c r="C8" i="2" l="1"/>
  <c r="C67" i="10" s="1"/>
  <c r="B9" i="2" l="1"/>
  <c r="C68" i="10" s="1"/>
  <c r="C9" i="2" l="1"/>
  <c r="C69" i="10" s="1"/>
  <c r="B10" i="2" l="1"/>
  <c r="C70" i="10" s="1"/>
  <c r="C10" i="2" l="1"/>
  <c r="C71" i="10" s="1"/>
  <c r="B11" i="2" l="1"/>
  <c r="C72" i="10" s="1"/>
  <c r="C11" i="2" l="1"/>
  <c r="C73" i="10" s="1"/>
  <c r="B12" i="2" l="1"/>
  <c r="C74" i="10" s="1"/>
  <c r="G13" i="5" l="1"/>
  <c r="C316" i="10" s="1"/>
  <c r="C12" i="2"/>
  <c r="C75" i="10" s="1"/>
  <c r="H13" i="5" l="1"/>
  <c r="C317" i="10" s="1"/>
  <c r="C13" i="2"/>
  <c r="C76" i="10" s="1"/>
  <c r="G14" i="5" l="1"/>
  <c r="C318" i="10" s="1"/>
  <c r="B14" i="2"/>
  <c r="C77" i="10" s="1"/>
  <c r="H14" i="5" l="1"/>
  <c r="C319" i="10" s="1"/>
  <c r="C14" i="2"/>
  <c r="C78" i="10" s="1"/>
  <c r="G15" i="5" l="1"/>
  <c r="C320" i="10" s="1"/>
  <c r="B15" i="2"/>
  <c r="C79" i="10" s="1"/>
  <c r="H15" i="5" l="1"/>
  <c r="C321" i="10" s="1"/>
  <c r="C15" i="2"/>
  <c r="C80" i="10" s="1"/>
  <c r="G16" i="5" l="1"/>
  <c r="C322" i="10" s="1"/>
  <c r="B16" i="2"/>
  <c r="C81" i="10" s="1"/>
  <c r="H16" i="5" l="1"/>
  <c r="C323" i="10" s="1"/>
  <c r="C16" i="2"/>
  <c r="C82" i="10" s="1"/>
  <c r="B17" i="2" l="1"/>
  <c r="C83" i="10" s="1"/>
  <c r="C17" i="2" l="1"/>
  <c r="C84" i="10" s="1"/>
  <c r="B18" i="2" l="1"/>
  <c r="C85" i="10" s="1"/>
  <c r="C18" i="2" l="1"/>
  <c r="C86" i="10" s="1"/>
  <c r="I4" i="5" l="1"/>
  <c r="C324" i="10" s="1"/>
  <c r="J4" i="5" l="1"/>
  <c r="C325" i="10" s="1"/>
  <c r="I5" i="5" l="1"/>
  <c r="C326" i="10" s="1"/>
  <c r="J5" i="5" l="1"/>
  <c r="C327" i="10" s="1"/>
  <c r="B19" i="2" l="1"/>
  <c r="C87" i="10" s="1"/>
  <c r="C19" i="2" l="1"/>
  <c r="C88" i="10" s="1"/>
  <c r="B20" i="2" l="1"/>
  <c r="C89" i="10" s="1"/>
  <c r="C20" i="2" l="1"/>
  <c r="C90" i="10" s="1"/>
  <c r="B24" i="2" l="1"/>
  <c r="C91" i="10" s="1"/>
  <c r="C24" i="2" l="1"/>
  <c r="C92" i="10" s="1"/>
  <c r="I10" i="5" l="1"/>
  <c r="C328" i="10" s="1"/>
  <c r="B25" i="2"/>
  <c r="C93" i="10" s="1"/>
  <c r="J10" i="5" l="1"/>
  <c r="C329" i="10" s="1"/>
  <c r="C25" i="2"/>
  <c r="C94" i="10" s="1"/>
  <c r="I11" i="5" l="1"/>
  <c r="C330" i="10" s="1"/>
  <c r="B26" i="2"/>
  <c r="C95" i="10" s="1"/>
  <c r="J11" i="5" l="1"/>
  <c r="C331" i="10" s="1"/>
  <c r="C26" i="2"/>
  <c r="C96" i="10" s="1"/>
  <c r="I12" i="5" l="1"/>
  <c r="C332" i="10" s="1"/>
  <c r="B27" i="2"/>
  <c r="C97" i="10" s="1"/>
  <c r="J12" i="5" l="1"/>
  <c r="C333" i="10" s="1"/>
  <c r="C27" i="2"/>
  <c r="C98" i="10" s="1"/>
  <c r="I13" i="5" l="1"/>
  <c r="C334" i="10" s="1"/>
  <c r="B28" i="2"/>
  <c r="C99" i="10" s="1"/>
  <c r="J13" i="5" l="1"/>
  <c r="C335" i="10" s="1"/>
  <c r="C28" i="2"/>
  <c r="C100" i="10" s="1"/>
  <c r="I14" i="5" l="1"/>
  <c r="C336" i="10" s="1"/>
  <c r="B29" i="2"/>
  <c r="C101" i="10" s="1"/>
  <c r="J14" i="5" l="1"/>
  <c r="C337" i="10" s="1"/>
  <c r="C29" i="2"/>
  <c r="C102" i="10" s="1"/>
  <c r="I15" i="5" l="1"/>
  <c r="C338" i="10" s="1"/>
  <c r="B30" i="2"/>
  <c r="C103" i="10" s="1"/>
  <c r="J15" i="5" l="1"/>
  <c r="C339" i="10" s="1"/>
  <c r="C30" i="2"/>
  <c r="C104" i="10" s="1"/>
  <c r="I16" i="5" l="1"/>
  <c r="C340" i="10" s="1"/>
  <c r="B31" i="2"/>
  <c r="C105" i="10" s="1"/>
  <c r="J16" i="5" l="1"/>
  <c r="C341" i="10" s="1"/>
  <c r="C31" i="2"/>
  <c r="C106" i="10" s="1"/>
  <c r="I17" i="5" l="1"/>
  <c r="C342" i="10" s="1"/>
  <c r="B32" i="2"/>
  <c r="C107" i="10" s="1"/>
  <c r="J17" i="5" l="1"/>
  <c r="C343" i="10" s="1"/>
  <c r="C32" i="2"/>
  <c r="C108" i="10" s="1"/>
  <c r="J18" i="5" l="1"/>
  <c r="C345" i="10" s="1"/>
  <c r="I18" i="5"/>
  <c r="C344" i="10" s="1"/>
  <c r="B33" i="2"/>
  <c r="C109" i="10" s="1"/>
  <c r="C33" i="2" l="1"/>
  <c r="C110" i="10" s="1"/>
  <c r="B34" i="2" l="1"/>
  <c r="C111" i="10" s="1"/>
  <c r="C34" i="2" l="1"/>
  <c r="C112" i="10" s="1"/>
  <c r="B35" i="2" l="1"/>
  <c r="C113" i="10" s="1"/>
  <c r="C35" i="2" l="1"/>
  <c r="C114" i="10" s="1"/>
  <c r="B36" i="2" l="1"/>
  <c r="C115" i="10" s="1"/>
  <c r="B37" i="2" l="1"/>
  <c r="C116" i="10" s="1"/>
  <c r="B38" i="2" l="1"/>
  <c r="C117" i="10" s="1"/>
  <c r="C38" i="2" l="1"/>
  <c r="C118" i="10" s="1"/>
  <c r="B39" i="2" l="1"/>
  <c r="C119" i="10" s="1"/>
  <c r="C39" i="2" l="1"/>
  <c r="C120" i="10" s="1"/>
  <c r="B40" i="2" l="1"/>
  <c r="C121" i="10" s="1"/>
  <c r="C40" i="2" l="1"/>
  <c r="C122" i="10" s="1"/>
  <c r="B10" i="3" l="1"/>
  <c r="C124" i="10" s="1"/>
  <c r="C10" i="3" l="1"/>
  <c r="C125" i="10" s="1"/>
  <c r="B12" i="3" l="1"/>
  <c r="C126" i="10" s="1"/>
  <c r="C12" i="3" l="1"/>
  <c r="C127" i="10" s="1"/>
  <c r="B13" i="3" l="1"/>
  <c r="C128" i="10" s="1"/>
  <c r="C13" i="3" l="1"/>
  <c r="C129" i="10" s="1"/>
  <c r="B14" i="3" l="1"/>
  <c r="C130" i="10" s="1"/>
  <c r="C14" i="3" l="1"/>
  <c r="C131" i="10" s="1"/>
  <c r="B16" i="3" l="1"/>
  <c r="C132" i="10" s="1"/>
  <c r="C16" i="3" l="1"/>
  <c r="C133" i="10" s="1"/>
  <c r="B17" i="3" l="1"/>
  <c r="C134" i="10" s="1"/>
  <c r="C17" i="3" l="1"/>
  <c r="C135" i="10" s="1"/>
  <c r="B18" i="3" l="1"/>
  <c r="C136" i="10" s="1"/>
  <c r="C18" i="3" l="1"/>
  <c r="C137" i="10" s="1"/>
  <c r="B20" i="3" l="1"/>
  <c r="C138" i="10" s="1"/>
  <c r="C20" i="3" l="1"/>
  <c r="C139" i="10" s="1"/>
  <c r="B21" i="3" l="1"/>
  <c r="C140" i="10" s="1"/>
  <c r="C21" i="3" l="1"/>
  <c r="C141" i="10" s="1"/>
  <c r="B22" i="3" l="1"/>
  <c r="C142" i="10" s="1"/>
  <c r="C22" i="3" l="1"/>
  <c r="C143" i="10" s="1"/>
  <c r="B24" i="3" l="1"/>
  <c r="C144" i="10" s="1"/>
  <c r="C24" i="3" l="1"/>
  <c r="C145" i="10" s="1"/>
  <c r="B25" i="3" l="1"/>
  <c r="C146" i="10" s="1"/>
  <c r="C25" i="3" l="1"/>
  <c r="C147" i="10" s="1"/>
  <c r="B26" i="3" l="1"/>
  <c r="C148" i="10" s="1"/>
  <c r="C26" i="3" l="1"/>
  <c r="C149" i="10" s="1"/>
  <c r="B28" i="3" l="1"/>
  <c r="C150" i="10" s="1"/>
  <c r="C28" i="3" l="1"/>
  <c r="C151" i="10" s="1"/>
  <c r="B29" i="3" l="1"/>
  <c r="C152" i="10" s="1"/>
  <c r="C29" i="3" l="1"/>
  <c r="C153" i="10" s="1"/>
  <c r="B30" i="3" l="1"/>
  <c r="C154" i="10" s="1"/>
  <c r="C30" i="3" l="1"/>
  <c r="C155" i="10" s="1"/>
  <c r="B32" i="3" l="1"/>
  <c r="C156" i="10" s="1"/>
  <c r="C32" i="3" l="1"/>
  <c r="C157" i="10" s="1"/>
  <c r="B33" i="3" l="1"/>
  <c r="C158" i="10" s="1"/>
  <c r="C33" i="3" l="1"/>
  <c r="C159" i="10" s="1"/>
  <c r="B34" i="3" l="1"/>
  <c r="C160" i="10" s="1"/>
  <c r="C34" i="3" l="1"/>
  <c r="C161" i="10" s="1"/>
  <c r="B36" i="3" l="1"/>
  <c r="C162" i="10" s="1"/>
  <c r="C36" i="3" l="1"/>
  <c r="C163" i="10" s="1"/>
  <c r="B37" i="3" l="1"/>
  <c r="C164" i="10" s="1"/>
  <c r="C37" i="3" l="1"/>
  <c r="C165" i="10" s="1"/>
  <c r="B38" i="3" l="1"/>
  <c r="C166" i="10" s="1"/>
  <c r="C38" i="3" l="1"/>
  <c r="C167" i="10" s="1"/>
  <c r="B40" i="3" l="1"/>
  <c r="C168" i="10" s="1"/>
  <c r="C40" i="3" l="1"/>
  <c r="C169" i="10" s="1"/>
  <c r="B41" i="3" l="1"/>
  <c r="C170" i="10" s="1"/>
  <c r="C41" i="3" l="1"/>
  <c r="C171" i="10" s="1"/>
  <c r="B42" i="3" l="1"/>
  <c r="C172" i="10" s="1"/>
  <c r="C42" i="3" l="1"/>
  <c r="C173" i="10" s="1"/>
  <c r="B44" i="3" l="1"/>
  <c r="C174" i="10" s="1"/>
  <c r="C44" i="3" l="1"/>
  <c r="C175" i="10" s="1"/>
  <c r="B45" i="3" l="1"/>
  <c r="C176" i="10" s="1"/>
  <c r="C45" i="3" l="1"/>
  <c r="C177" i="10" s="1"/>
  <c r="B46" i="3" l="1"/>
  <c r="C178" i="10" s="1"/>
  <c r="C46" i="3" l="1"/>
  <c r="C179" i="10" s="1"/>
  <c r="B48" i="3" l="1"/>
  <c r="C180" i="10" s="1"/>
  <c r="C48" i="3" l="1"/>
  <c r="C181" i="10" s="1"/>
  <c r="B49" i="3" l="1"/>
  <c r="C182" i="10" s="1"/>
  <c r="C49" i="3" l="1"/>
  <c r="C183" i="10" s="1"/>
  <c r="B50" i="3" l="1"/>
  <c r="C184" i="10" s="1"/>
  <c r="C50" i="3" l="1"/>
  <c r="C185" i="10" s="1"/>
  <c r="D12" i="3" l="1"/>
  <c r="C186" i="10" s="1"/>
  <c r="E12" i="3" l="1"/>
  <c r="C187" i="10" s="1"/>
  <c r="D13" i="3" l="1"/>
  <c r="C188" i="10" s="1"/>
  <c r="E13" i="3" l="1"/>
  <c r="C189" i="10" s="1"/>
  <c r="D14" i="3" l="1"/>
  <c r="C190" i="10" s="1"/>
  <c r="E14" i="3" l="1"/>
  <c r="C191" i="10" s="1"/>
  <c r="D16" i="3" l="1"/>
  <c r="C192" i="10" s="1"/>
  <c r="E16" i="3" l="1"/>
  <c r="C193" i="10" s="1"/>
  <c r="D17" i="3" l="1"/>
  <c r="C194" i="10" s="1"/>
  <c r="E17" i="3" l="1"/>
  <c r="C195" i="10" s="1"/>
  <c r="D18" i="3" l="1"/>
  <c r="C196" i="10" s="1"/>
  <c r="E18" i="3" l="1"/>
  <c r="C197" i="10" s="1"/>
  <c r="D20" i="3" l="1"/>
  <c r="C198" i="10" s="1"/>
  <c r="E20" i="3" l="1"/>
  <c r="C199" i="10" s="1"/>
  <c r="D21" i="3" l="1"/>
  <c r="C200" i="10" s="1"/>
  <c r="E21" i="3" l="1"/>
  <c r="C201" i="10" s="1"/>
  <c r="D22" i="3" l="1"/>
  <c r="C202" i="10" s="1"/>
  <c r="E22" i="3" l="1"/>
  <c r="C203" i="10" s="1"/>
  <c r="D24" i="3" l="1"/>
  <c r="C204" i="10" s="1"/>
  <c r="E24" i="3" l="1"/>
  <c r="C205" i="10" s="1"/>
  <c r="D25" i="3" l="1"/>
  <c r="C206" i="10" s="1"/>
  <c r="E25" i="3" l="1"/>
  <c r="C207" i="10" s="1"/>
  <c r="D26" i="3" l="1"/>
  <c r="C208" i="10" s="1"/>
  <c r="E26" i="3" l="1"/>
  <c r="C209" i="10" s="1"/>
  <c r="D28" i="3" l="1"/>
  <c r="C210" i="10" s="1"/>
  <c r="E28" i="3" l="1"/>
  <c r="C211" i="10" s="1"/>
  <c r="D29" i="3" l="1"/>
  <c r="C212" i="10" s="1"/>
  <c r="E29" i="3" l="1"/>
  <c r="C213" i="10" s="1"/>
  <c r="D30" i="3" l="1"/>
  <c r="C214" i="10" s="1"/>
  <c r="E30" i="3" l="1"/>
  <c r="C215" i="10" s="1"/>
  <c r="D32" i="3" l="1"/>
  <c r="C216" i="10" s="1"/>
  <c r="E32" i="3" l="1"/>
  <c r="C217" i="10" s="1"/>
  <c r="D33" i="3" l="1"/>
  <c r="C218" i="10" s="1"/>
  <c r="E33" i="3" l="1"/>
  <c r="C219" i="10" s="1"/>
  <c r="D34" i="3" l="1"/>
  <c r="C220" i="10" s="1"/>
  <c r="E34" i="3" l="1"/>
  <c r="C221" i="10" s="1"/>
  <c r="D36" i="3" l="1"/>
  <c r="C222" i="10" s="1"/>
  <c r="E36" i="3" l="1"/>
  <c r="C223" i="10" s="1"/>
  <c r="D37" i="3" l="1"/>
  <c r="C224" i="10" s="1"/>
  <c r="E37" i="3" l="1"/>
  <c r="C225" i="10" s="1"/>
  <c r="D38" i="3" l="1"/>
  <c r="C226" i="10" s="1"/>
  <c r="E38" i="3" l="1"/>
  <c r="C227" i="10" s="1"/>
  <c r="D40" i="3" l="1"/>
  <c r="C228" i="10" s="1"/>
  <c r="E40" i="3" l="1"/>
  <c r="C229" i="10" s="1"/>
  <c r="D41" i="3" l="1"/>
  <c r="C230" i="10" s="1"/>
  <c r="E41" i="3" l="1"/>
  <c r="C231" i="10" s="1"/>
  <c r="D42" i="3" l="1"/>
  <c r="C232" i="10" s="1"/>
  <c r="E42" i="3" l="1"/>
  <c r="C233" i="10" s="1"/>
  <c r="D44" i="3" l="1"/>
  <c r="C234" i="10" s="1"/>
  <c r="E44" i="3" l="1"/>
  <c r="C235" i="10" s="1"/>
  <c r="D45" i="3" l="1"/>
  <c r="C236" i="10" s="1"/>
  <c r="E45" i="3" l="1"/>
  <c r="C237" i="10" s="1"/>
  <c r="D46" i="3" l="1"/>
  <c r="C238" i="10" s="1"/>
  <c r="E46" i="3" l="1"/>
  <c r="C239" i="10" s="1"/>
  <c r="D48" i="3" l="1"/>
  <c r="C240" i="10" s="1"/>
  <c r="E48" i="3" l="1"/>
  <c r="C241" i="10" s="1"/>
  <c r="D49" i="3" l="1"/>
  <c r="C242" i="10" s="1"/>
  <c r="E49" i="3" l="1"/>
  <c r="C243" i="10" s="1"/>
  <c r="D50" i="3" l="1"/>
  <c r="C244" i="10" s="1"/>
  <c r="E50" i="3" l="1"/>
  <c r="C245" i="10" s="1"/>
  <c r="B4" i="5" l="1"/>
  <c r="C247" i="10" s="1"/>
  <c r="C4" i="5" l="1"/>
  <c r="C248" i="10" s="1"/>
  <c r="B5" i="5" l="1"/>
  <c r="C249" i="10" s="1"/>
  <c r="C5" i="5" l="1"/>
  <c r="C250" i="10" s="1"/>
  <c r="B8" i="5" l="1"/>
  <c r="C251" i="10" s="1"/>
  <c r="C8" i="5" l="1"/>
  <c r="C252" i="10" s="1"/>
  <c r="B9" i="5" l="1"/>
  <c r="C253" i="10" s="1"/>
  <c r="C9" i="5" l="1"/>
  <c r="C254" i="10" s="1"/>
  <c r="B10" i="5" l="1"/>
  <c r="C255" i="10" s="1"/>
  <c r="C10" i="5" l="1"/>
  <c r="C256" i="10" s="1"/>
  <c r="B11" i="5" l="1"/>
  <c r="C257" i="10" s="1"/>
  <c r="C11" i="5" l="1"/>
  <c r="C258" i="10" s="1"/>
  <c r="B12" i="5" l="1"/>
  <c r="C259" i="10" s="1"/>
  <c r="C12" i="5" l="1"/>
  <c r="C260" i="10" s="1"/>
  <c r="B13" i="5" l="1"/>
  <c r="C261" i="10" s="1"/>
  <c r="C13" i="5" l="1"/>
  <c r="C262" i="10" s="1"/>
  <c r="B14" i="5" l="1"/>
  <c r="C263" i="10" s="1"/>
  <c r="C14" i="5" l="1"/>
  <c r="C264" i="10" s="1"/>
  <c r="B15" i="5" l="1"/>
  <c r="C265" i="10" s="1"/>
  <c r="C15" i="5" l="1"/>
  <c r="C266" i="10" s="1"/>
  <c r="B16" i="5" l="1"/>
  <c r="C267" i="10" s="1"/>
  <c r="C16" i="5" l="1"/>
  <c r="C268" i="10" s="1"/>
  <c r="B17" i="5" l="1"/>
  <c r="C269" i="10" s="1"/>
  <c r="C17" i="5" l="1"/>
  <c r="C270" i="10" s="1"/>
  <c r="B18" i="5" l="1"/>
  <c r="C271" i="10" s="1"/>
  <c r="C18" i="5" l="1"/>
  <c r="C272" i="10" s="1"/>
  <c r="D4" i="5" l="1"/>
  <c r="C273" i="10" l="1"/>
  <c r="B27" i="5" l="1"/>
  <c r="C311" i="10" s="1"/>
  <c r="B2" i="7" l="1"/>
  <c r="C347" i="10" s="1"/>
  <c r="B3" i="7" l="1"/>
  <c r="C348" i="10" s="1"/>
  <c r="B4" i="7" l="1"/>
  <c r="C349" i="10" s="1"/>
  <c r="B6" i="7" l="1"/>
  <c r="C350" i="10" s="1"/>
  <c r="B7" i="7" l="1"/>
  <c r="C351" i="10" s="1"/>
  <c r="B8" i="7" l="1"/>
  <c r="C352" i="10" s="1"/>
  <c r="B9" i="7" l="1"/>
  <c r="C353" i="10" s="1"/>
  <c r="B10" i="7" l="1"/>
  <c r="C354" i="10" s="1"/>
  <c r="B11" i="7" l="1"/>
  <c r="C355" i="10" s="1"/>
  <c r="B12" i="7" l="1"/>
  <c r="C356" i="10" s="1"/>
  <c r="B13" i="7" l="1"/>
  <c r="C357" i="10" s="1"/>
  <c r="B14" i="7" l="1"/>
  <c r="C358" i="10" s="1"/>
  <c r="B15" i="7" l="1"/>
  <c r="C359" i="10" s="1"/>
  <c r="B17" i="7" l="1"/>
  <c r="C360" i="10" s="1"/>
  <c r="C361" i="10" l="1"/>
  <c r="C362" i="10" l="1"/>
  <c r="B21" i="7" l="1"/>
  <c r="C363" i="10" s="1"/>
  <c r="B23" i="7" l="1"/>
  <c r="C364" i="10" s="1"/>
  <c r="B25" i="7" l="1"/>
  <c r="C365" i="10" s="1"/>
  <c r="B26" i="7" l="1"/>
  <c r="C366" i="10" s="1"/>
  <c r="B27" i="7" l="1"/>
  <c r="C367" i="10" s="1"/>
  <c r="B28" i="7" l="1"/>
  <c r="C368" i="10" s="1"/>
  <c r="B30" i="7" l="1"/>
  <c r="C369" i="10" s="1"/>
  <c r="B32" i="7" l="1"/>
  <c r="C370" i="10" s="1"/>
  <c r="B34" i="7" l="1"/>
  <c r="C371" i="10" s="1"/>
  <c r="B36" i="7" l="1"/>
  <c r="C372" i="10" s="1"/>
  <c r="B37" i="7" l="1"/>
  <c r="C373" i="10" s="1"/>
  <c r="B38" i="7" l="1"/>
  <c r="C374" i="10" s="1"/>
  <c r="B39" i="7" l="1"/>
  <c r="C375" i="10" s="1"/>
  <c r="B42" i="7" l="1"/>
  <c r="C376" i="10" s="1"/>
  <c r="B44" i="7" l="1"/>
  <c r="C377" i="10" s="1"/>
  <c r="B45" i="7" l="1"/>
  <c r="C378" i="10" s="1"/>
  <c r="B46" i="7" l="1"/>
  <c r="C379" i="10" s="1"/>
  <c r="B47" i="7" l="1"/>
  <c r="C380" i="10" s="1"/>
  <c r="B48" i="7" l="1"/>
  <c r="C381" i="10" s="1"/>
  <c r="D2" i="8" l="1"/>
  <c r="C383" i="10" s="1"/>
  <c r="B5" i="8" l="1"/>
  <c r="C384" i="10" s="1"/>
  <c r="B6" i="8" l="1"/>
  <c r="C385" i="10" s="1"/>
  <c r="B7" i="8" l="1"/>
  <c r="C386" i="10" s="1"/>
  <c r="B8" i="8" l="1"/>
  <c r="C387" i="10" s="1"/>
  <c r="D6" i="8" l="1"/>
  <c r="C388" i="10" s="1"/>
  <c r="D7" i="8" l="1"/>
  <c r="C389" i="10" s="1"/>
  <c r="D8" i="8" l="1"/>
  <c r="C390" i="10" s="1"/>
  <c r="B10" i="8" l="1"/>
  <c r="C391" i="10" s="1"/>
  <c r="B11" i="8" l="1"/>
  <c r="C392" i="10" s="1"/>
  <c r="B12" i="8" l="1"/>
  <c r="C393" i="10" s="1"/>
  <c r="B13" i="8" l="1"/>
  <c r="C394" i="10" s="1"/>
  <c r="D11" i="8" l="1"/>
  <c r="C395" i="10" s="1"/>
  <c r="D12" i="8" l="1"/>
  <c r="C396" i="10" s="1"/>
  <c r="D13" i="8" l="1"/>
  <c r="C397" i="10" s="1"/>
  <c r="B15" i="8" l="1"/>
  <c r="C398" i="10" s="1"/>
  <c r="B16" i="8" l="1"/>
  <c r="C399" i="10" s="1"/>
  <c r="B17" i="8" l="1"/>
  <c r="C400" i="10" s="1"/>
  <c r="B18" i="8" l="1"/>
  <c r="C401" i="10" s="1"/>
  <c r="D16" i="8" l="1"/>
  <c r="C402" i="10" s="1"/>
  <c r="D17" i="8" l="1"/>
  <c r="C403" i="10" s="1"/>
  <c r="D18" i="8" l="1"/>
  <c r="C404" i="10" s="1"/>
  <c r="B20" i="8" l="1"/>
  <c r="C405" i="10" s="1"/>
  <c r="B21" i="8" l="1"/>
  <c r="C406" i="10" s="1"/>
  <c r="B22" i="8" l="1"/>
  <c r="C407" i="10" s="1"/>
  <c r="B23" i="8" l="1"/>
  <c r="C408" i="10" s="1"/>
  <c r="D21" i="8" l="1"/>
  <c r="C409" i="10" s="1"/>
  <c r="D22" i="8" l="1"/>
  <c r="C410" i="10" s="1"/>
  <c r="D23" i="8" l="1"/>
  <c r="C411" i="10" s="1"/>
  <c r="B25" i="8" l="1"/>
  <c r="C412" i="10" s="1"/>
  <c r="B26" i="8" l="1"/>
  <c r="C413" i="10" s="1"/>
  <c r="B27" i="8" l="1"/>
  <c r="C414" i="10" l="1"/>
  <c r="B28" i="8"/>
  <c r="C415" i="10" s="1"/>
  <c r="D26" i="8" l="1"/>
  <c r="C416" i="10" s="1"/>
  <c r="D27" i="8" l="1"/>
  <c r="C417" i="10" s="1"/>
  <c r="D28" i="8" l="1"/>
  <c r="C418" i="10" s="1"/>
  <c r="D31" i="8" l="1"/>
  <c r="C419" i="10" s="1"/>
  <c r="B34" i="8" l="1"/>
  <c r="C420" i="10" s="1"/>
  <c r="B35" i="8" l="1"/>
  <c r="C421" i="10" s="1"/>
  <c r="B36" i="8" l="1"/>
  <c r="C422" i="10" s="1"/>
  <c r="B37" i="8" l="1"/>
  <c r="C423" i="10" s="1"/>
  <c r="D2" i="9" l="1"/>
  <c r="C425" i="10" s="1"/>
  <c r="D3" i="9" l="1"/>
  <c r="C426" i="10" s="1"/>
  <c r="D4" i="9" l="1"/>
  <c r="C427" i="10" s="1"/>
  <c r="B6" i="9" l="1"/>
  <c r="C428" i="10" s="1"/>
  <c r="B7" i="9" l="1"/>
  <c r="C429" i="10" s="1"/>
  <c r="B8" i="9" l="1"/>
  <c r="C430" i="10" s="1"/>
  <c r="B9" i="9" l="1"/>
  <c r="C431" i="10" s="1"/>
  <c r="D6" i="9" l="1"/>
  <c r="C432" i="10" s="1"/>
  <c r="D7" i="9" l="1"/>
  <c r="C433" i="10" s="1"/>
  <c r="D8" i="9" l="1"/>
  <c r="C434" i="10" s="1"/>
  <c r="D9" i="9" l="1"/>
  <c r="C435" i="10" s="1"/>
  <c r="B10" i="9" l="1"/>
  <c r="C436" i="10" s="1"/>
  <c r="B11" i="9" l="1"/>
  <c r="C437" i="10" s="1"/>
  <c r="B15" i="9" l="1"/>
  <c r="C438" i="10" s="1"/>
  <c r="C439" i="10" l="1"/>
  <c r="B16" i="9" l="1"/>
  <c r="C441" i="10" s="1"/>
  <c r="C16" i="9" l="1"/>
  <c r="C442" i="10" s="1"/>
  <c r="B17" i="9" l="1"/>
  <c r="C444" i="10" s="1"/>
  <c r="C17" i="9" l="1"/>
  <c r="C445" i="10" s="1"/>
  <c r="B18" i="9" l="1"/>
  <c r="C447" i="10" s="1"/>
  <c r="C18" i="9" l="1"/>
  <c r="C448" i="10" s="1"/>
  <c r="B19" i="9" l="1"/>
  <c r="C450" i="10" s="1"/>
  <c r="C19" i="9" l="1"/>
  <c r="C451" i="10" s="1"/>
  <c r="B20" i="9" l="1"/>
  <c r="C453" i="10" s="1"/>
  <c r="C20" i="9" l="1"/>
  <c r="C454" i="10" s="1"/>
  <c r="B21" i="9" l="1"/>
  <c r="C456" i="10" s="1"/>
  <c r="C21" i="9" l="1"/>
  <c r="C457" i="10" s="1"/>
  <c r="B22" i="9" l="1"/>
  <c r="C459" i="10" s="1"/>
  <c r="C22" i="9" l="1"/>
  <c r="C460" i="10" s="1"/>
  <c r="B23" i="9" l="1"/>
  <c r="C462" i="10" s="1"/>
  <c r="C23" i="9" l="1"/>
  <c r="C463" i="10" s="1"/>
  <c r="B24" i="9" l="1"/>
  <c r="C465" i="10" s="1"/>
  <c r="C24" i="9" l="1"/>
  <c r="C466" i="10" s="1"/>
  <c r="B25" i="9" l="1"/>
  <c r="C468" i="10" s="1"/>
  <c r="C25" i="9" l="1"/>
  <c r="C469" i="10" s="1"/>
  <c r="B26" i="9" l="1"/>
  <c r="C471" i="10" s="1"/>
  <c r="C26" i="9" l="1"/>
  <c r="C472" i="10" s="1"/>
  <c r="B27" i="9" l="1"/>
  <c r="C474" i="10" s="1"/>
  <c r="C27" i="9" l="1"/>
  <c r="C475" i="10" s="1"/>
  <c r="D30" i="9" l="1"/>
  <c r="C479" i="10" s="1"/>
  <c r="B30" i="9" l="1"/>
  <c r="C477" i="10" s="1"/>
  <c r="C30" i="9" l="1"/>
  <c r="C478" i="10" s="1"/>
  <c r="D32" i="9" l="1"/>
  <c r="C482" i="10" s="1"/>
  <c r="B32" i="9" l="1"/>
  <c r="C480" i="10" s="1"/>
  <c r="C32" i="9" l="1"/>
  <c r="C481" i="10" s="1"/>
</calcChain>
</file>

<file path=xl/sharedStrings.xml><?xml version="1.0" encoding="utf-8"?>
<sst xmlns="http://schemas.openxmlformats.org/spreadsheetml/2006/main" count="841" uniqueCount="671">
  <si>
    <t>If any of the following are not counted as 1 visit each, what value do you attribute to them for your productivity counts?</t>
    <phoneticPr fontId="7" type="noConversion"/>
  </si>
  <si>
    <t>High Tech</t>
    <phoneticPr fontId="11" type="noConversion"/>
  </si>
  <si>
    <t>Wound Care</t>
    <phoneticPr fontId="11" type="noConversion"/>
  </si>
  <si>
    <t>Per Visit</t>
    <phoneticPr fontId="7" type="noConversion"/>
  </si>
  <si>
    <t>Per Hour</t>
    <phoneticPr fontId="7" type="noConversion"/>
  </si>
  <si>
    <t>Salaried Staff</t>
    <phoneticPr fontId="11" type="noConversion"/>
  </si>
  <si>
    <t>Start of Care</t>
    <phoneticPr fontId="11" type="noConversion"/>
  </si>
  <si>
    <t>Start of Care (Nurse or Therapist)</t>
    <phoneticPr fontId="11" type="noConversion"/>
  </si>
  <si>
    <t>Eval Visit (Nurse or Therapist)</t>
    <phoneticPr fontId="11" type="noConversion"/>
  </si>
  <si>
    <t>Revisit (Nurse or Therapist)</t>
    <phoneticPr fontId="11" type="noConversion"/>
  </si>
  <si>
    <t>Recertification</t>
    <phoneticPr fontId="11" type="noConversion"/>
  </si>
  <si>
    <t>Resumption of Care</t>
    <phoneticPr fontId="11" type="noConversion"/>
  </si>
  <si>
    <t>Discharge Patients</t>
    <phoneticPr fontId="11" type="noConversion"/>
  </si>
  <si>
    <t>In-services</t>
    <phoneticPr fontId="11" type="noConversion"/>
  </si>
  <si>
    <t>Case management or case consultation</t>
    <phoneticPr fontId="11" type="noConversion"/>
  </si>
  <si>
    <t>Holiday</t>
    <phoneticPr fontId="7" type="noConversion"/>
  </si>
  <si>
    <t>Evening</t>
    <phoneticPr fontId="7" type="noConversion"/>
  </si>
  <si>
    <t>What was your recent average MERIT PAY increase %?</t>
    <phoneticPr fontId="7" type="noConversion"/>
  </si>
  <si>
    <t>Other Merit:</t>
    <phoneticPr fontId="7" type="noConversion"/>
  </si>
  <si>
    <t>1. Registered Nurse</t>
    <phoneticPr fontId="7" type="noConversion"/>
  </si>
  <si>
    <t>2. Licensed Practical Nurse</t>
    <phoneticPr fontId="7" type="noConversion"/>
  </si>
  <si>
    <t>Email Address for Report:</t>
    <phoneticPr fontId="7" type="noConversion"/>
  </si>
  <si>
    <t>a. Employed Count</t>
    <phoneticPr fontId="7" type="noConversion"/>
  </si>
  <si>
    <t>b. Contracted Count</t>
    <phoneticPr fontId="7" type="noConversion"/>
  </si>
  <si>
    <t>Employed Clinical Nurses:</t>
    <phoneticPr fontId="7" type="noConversion"/>
  </si>
  <si>
    <t># of Sick Days</t>
    <phoneticPr fontId="7" type="noConversion"/>
  </si>
  <si>
    <t>Paid to Field Staff</t>
  </si>
  <si>
    <t>Clinical Nurses</t>
    <phoneticPr fontId="7" type="noConversion"/>
  </si>
  <si>
    <t>Clinical Therapists</t>
    <phoneticPr fontId="7" type="noConversion"/>
  </si>
  <si>
    <t>What kind of system do you have?</t>
    <phoneticPr fontId="7" type="noConversion"/>
  </si>
  <si>
    <t>Holidays (which do you offer?):</t>
    <phoneticPr fontId="7" type="noConversion"/>
  </si>
  <si>
    <t>If yes, what was your COLA % increase last year?</t>
    <phoneticPr fontId="7" type="noConversion"/>
  </si>
  <si>
    <t>Other Holidays</t>
    <phoneticPr fontId="7" type="noConversion"/>
  </si>
  <si>
    <t>Evening</t>
    <phoneticPr fontId="7" type="noConversion"/>
  </si>
  <si>
    <t>Weekend</t>
    <phoneticPr fontId="7" type="noConversion"/>
  </si>
  <si>
    <t>Telephone:</t>
    <phoneticPr fontId="7" type="noConversion"/>
  </si>
  <si>
    <t>After 60 Days:</t>
  </si>
  <si>
    <t>2. Nursing Field Staff</t>
    <phoneticPr fontId="7" type="noConversion"/>
  </si>
  <si>
    <t>1. Travel Reimbursement</t>
    <phoneticPr fontId="7" type="noConversion"/>
  </si>
  <si>
    <t>4. Wound Ostomy Continence Nurse</t>
    <phoneticPr fontId="7" type="noConversion"/>
  </si>
  <si>
    <t>Weekend</t>
    <phoneticPr fontId="7" type="noConversion"/>
  </si>
  <si>
    <t>Evening</t>
    <phoneticPr fontId="7" type="noConversion"/>
  </si>
  <si>
    <t>Weekend</t>
    <phoneticPr fontId="7" type="noConversion"/>
  </si>
  <si>
    <t>Week</t>
    <phoneticPr fontId="7" type="noConversion"/>
  </si>
  <si>
    <t>After 6 months</t>
    <phoneticPr fontId="7" type="noConversion"/>
  </si>
  <si>
    <t>After 2 years</t>
    <phoneticPr fontId="7" type="noConversion"/>
  </si>
  <si>
    <t>9. Home Health Aides</t>
    <phoneticPr fontId="7" type="noConversion"/>
  </si>
  <si>
    <t>Amount:</t>
  </si>
  <si>
    <t>Amount:</t>
    <phoneticPr fontId="7" type="noConversion"/>
  </si>
  <si>
    <t>On Hire:</t>
  </si>
  <si>
    <t>On Hire:</t>
    <phoneticPr fontId="7" type="noConversion"/>
  </si>
  <si>
    <t>Employed Clinical Therapists:</t>
    <phoneticPr fontId="7" type="noConversion"/>
  </si>
  <si>
    <t>Employed HH Aides, CNAs &amp; Companions:</t>
    <phoneticPr fontId="7" type="noConversion"/>
  </si>
  <si>
    <t>Do you offer merit increases?</t>
    <phoneticPr fontId="7" type="noConversion"/>
  </si>
  <si>
    <t>Contracted Clinical Nurses:</t>
    <phoneticPr fontId="7" type="noConversion"/>
  </si>
  <si>
    <t>Contracted Clinical Therapists:</t>
    <phoneticPr fontId="7" type="noConversion"/>
  </si>
  <si>
    <t>Medicare or Medicaid Certified</t>
  </si>
  <si>
    <t>Holiday</t>
    <phoneticPr fontId="7" type="noConversion"/>
  </si>
  <si>
    <t>Other</t>
    <phoneticPr fontId="7" type="noConversion"/>
  </si>
  <si>
    <t>403-B</t>
    <phoneticPr fontId="7" type="noConversion"/>
  </si>
  <si>
    <t>401K</t>
    <phoneticPr fontId="7" type="noConversion"/>
  </si>
  <si>
    <t>SEP</t>
    <phoneticPr fontId="7" type="noConversion"/>
  </si>
  <si>
    <t>Pension</t>
    <phoneticPr fontId="7" type="noConversion"/>
  </si>
  <si>
    <t>Other Bonus:</t>
    <phoneticPr fontId="7" type="noConversion"/>
  </si>
  <si>
    <t>Nurse Positions</t>
    <phoneticPr fontId="7" type="noConversion"/>
  </si>
  <si>
    <t>Therapist Positions</t>
    <phoneticPr fontId="7" type="noConversion"/>
  </si>
  <si>
    <t>MLK Jr Day</t>
    <phoneticPr fontId="7" type="noConversion"/>
  </si>
  <si>
    <t>Memorial Day</t>
    <phoneticPr fontId="7" type="noConversion"/>
  </si>
  <si>
    <t>Do you give an annual COLA?</t>
    <phoneticPr fontId="7" type="noConversion"/>
  </si>
  <si>
    <t>Do you offer bonuses?</t>
    <phoneticPr fontId="7" type="noConversion"/>
  </si>
  <si>
    <t>After 3 years</t>
    <phoneticPr fontId="7" type="noConversion"/>
  </si>
  <si>
    <t>3. Diabetic Nurse</t>
    <phoneticPr fontId="7" type="noConversion"/>
  </si>
  <si>
    <t>Performance</t>
    <phoneticPr fontId="7" type="noConversion"/>
  </si>
  <si>
    <t>Other Bonus:</t>
    <phoneticPr fontId="7" type="noConversion"/>
  </si>
  <si>
    <t>Retirement Plans</t>
    <phoneticPr fontId="7" type="noConversion"/>
  </si>
  <si>
    <t>Do you offer retirement plans?</t>
    <phoneticPr fontId="7" type="noConversion"/>
  </si>
  <si>
    <t>If so, what type?</t>
    <phoneticPr fontId="7" type="noConversion"/>
  </si>
  <si>
    <t>Who is eligible for time off?</t>
    <phoneticPr fontId="7" type="noConversion"/>
  </si>
  <si>
    <t>Time to Quality</t>
    <phoneticPr fontId="7" type="noConversion"/>
  </si>
  <si>
    <t>After 30 days</t>
    <phoneticPr fontId="7" type="noConversion"/>
  </si>
  <si>
    <t>Short Term Disability</t>
    <phoneticPr fontId="7" type="noConversion"/>
  </si>
  <si>
    <t>Long Term Disability</t>
    <phoneticPr fontId="7" type="noConversion"/>
  </si>
  <si>
    <t xml:space="preserve">Supplemental </t>
    <phoneticPr fontId="7" type="noConversion"/>
  </si>
  <si>
    <t>Cell/Mobile Phone</t>
    <phoneticPr fontId="7" type="noConversion"/>
  </si>
  <si>
    <t>Laptop/PDA/Tablet</t>
    <phoneticPr fontId="7" type="noConversion"/>
  </si>
  <si>
    <t>Health/Medical</t>
    <phoneticPr fontId="7" type="noConversion"/>
  </si>
  <si>
    <t>Dental</t>
    <phoneticPr fontId="7" type="noConversion"/>
  </si>
  <si>
    <t>Veteran's Day</t>
    <phoneticPr fontId="7" type="noConversion"/>
  </si>
  <si>
    <t>Thanksgiving</t>
    <phoneticPr fontId="7" type="noConversion"/>
  </si>
  <si>
    <t>Christmas</t>
    <phoneticPr fontId="7" type="noConversion"/>
  </si>
  <si>
    <t>Sign-on Amount</t>
    <phoneticPr fontId="7" type="noConversion"/>
  </si>
  <si>
    <t>Organization/Company Name:</t>
    <phoneticPr fontId="7" type="noConversion"/>
  </si>
  <si>
    <t>If there's a limit for carrying sick time to next year,
 how many days may be carried?</t>
  </si>
  <si>
    <t>Automobile</t>
    <phoneticPr fontId="7" type="noConversion"/>
  </si>
  <si>
    <t>Personal Liability</t>
    <phoneticPr fontId="7" type="noConversion"/>
  </si>
  <si>
    <t>If there's a limit for carrying vacation time to next year, 
how many days may be carried?</t>
  </si>
  <si>
    <t>401K</t>
    <phoneticPr fontId="7" type="noConversion"/>
  </si>
  <si>
    <t>403-B</t>
    <phoneticPr fontId="7" type="noConversion"/>
  </si>
  <si>
    <t>SEP</t>
    <phoneticPr fontId="7" type="noConversion"/>
  </si>
  <si>
    <t>Pension</t>
    <phoneticPr fontId="7" type="noConversion"/>
  </si>
  <si>
    <t>Do you offer bonuses?</t>
    <phoneticPr fontId="7" type="noConversion"/>
  </si>
  <si>
    <t>Telephone:</t>
  </si>
  <si>
    <t>Email Address for Questionnaire:</t>
  </si>
  <si>
    <t>Email Address for Report:</t>
  </si>
  <si>
    <t>Performance</t>
    <phoneticPr fontId="7" type="noConversion"/>
  </si>
  <si>
    <t>Productivity</t>
    <phoneticPr fontId="7" type="noConversion"/>
  </si>
  <si>
    <t>Budget/Available Funds</t>
    <phoneticPr fontId="7" type="noConversion"/>
  </si>
  <si>
    <t xml:space="preserve">Do you offer $$ sign-on bonuses to newly hired employees?  </t>
    <phoneticPr fontId="7" type="noConversion"/>
  </si>
  <si>
    <t>PREFILL Last Year's Data</t>
  </si>
  <si>
    <t>Contracted HH Aides, CNAs &amp; Companions:</t>
    <phoneticPr fontId="7" type="noConversion"/>
  </si>
  <si>
    <t>Staff Bonuses</t>
    <phoneticPr fontId="7" type="noConversion"/>
  </si>
  <si>
    <t>After 6 months:</t>
    <phoneticPr fontId="7" type="noConversion"/>
  </si>
  <si>
    <t>After 1 Year:</t>
  </si>
  <si>
    <t>After 6 years</t>
    <phoneticPr fontId="7" type="noConversion"/>
  </si>
  <si>
    <t>After 60 Days:</t>
    <phoneticPr fontId="7" type="noConversion"/>
  </si>
  <si>
    <t xml:space="preserve">After 90 Days: </t>
    <phoneticPr fontId="7" type="noConversion"/>
  </si>
  <si>
    <t>After 6 months:</t>
  </si>
  <si>
    <t>After 4 years</t>
    <phoneticPr fontId="7" type="noConversion"/>
  </si>
  <si>
    <t>After 30 Days:</t>
  </si>
  <si>
    <t>After 30 Days:</t>
    <phoneticPr fontId="7" type="noConversion"/>
  </si>
  <si>
    <t>Organization/Company Name:</t>
  </si>
  <si>
    <t>10. Speech Therapists</t>
    <phoneticPr fontId="7" type="noConversion"/>
  </si>
  <si>
    <t>If so, what are they based?</t>
    <phoneticPr fontId="7" type="noConversion"/>
  </si>
  <si>
    <t>New Year's Day</t>
    <phoneticPr fontId="7" type="noConversion"/>
  </si>
  <si>
    <t>Cell/Mobile Phone</t>
    <phoneticPr fontId="7" type="noConversion"/>
  </si>
  <si>
    <t>Laptop/PDA/Tablet</t>
    <phoneticPr fontId="7" type="noConversion"/>
  </si>
  <si>
    <t>Phys Portal for eSignatures</t>
    <phoneticPr fontId="7" type="noConversion"/>
  </si>
  <si>
    <t>If so, on what are they based?</t>
    <phoneticPr fontId="7" type="noConversion"/>
  </si>
  <si>
    <t>Performance</t>
    <phoneticPr fontId="7" type="noConversion"/>
  </si>
  <si>
    <t>Productivity</t>
    <phoneticPr fontId="7" type="noConversion"/>
  </si>
  <si>
    <t>Budget/Available Funds</t>
    <phoneticPr fontId="7" type="noConversion"/>
  </si>
  <si>
    <t>Other Merit:</t>
    <phoneticPr fontId="7" type="noConversion"/>
  </si>
  <si>
    <t>Insurance (select all of those that you provide):</t>
    <phoneticPr fontId="7" type="noConversion"/>
  </si>
  <si>
    <t>Health/Medical</t>
    <phoneticPr fontId="7" type="noConversion"/>
  </si>
  <si>
    <t>Dental</t>
    <phoneticPr fontId="7" type="noConversion"/>
  </si>
  <si>
    <t>Life</t>
    <phoneticPr fontId="7" type="noConversion"/>
  </si>
  <si>
    <t>Vision</t>
    <phoneticPr fontId="7" type="noConversion"/>
  </si>
  <si>
    <t>Automobile</t>
    <phoneticPr fontId="7" type="noConversion"/>
  </si>
  <si>
    <t>Personal Liability</t>
    <phoneticPr fontId="7" type="noConversion"/>
  </si>
  <si>
    <t>Short Term Disability</t>
    <phoneticPr fontId="7" type="noConversion"/>
  </si>
  <si>
    <t>Full Name:</t>
    <phoneticPr fontId="7" type="noConversion"/>
  </si>
  <si>
    <t>Labor Day</t>
    <phoneticPr fontId="7" type="noConversion"/>
  </si>
  <si>
    <t>Life</t>
    <phoneticPr fontId="7" type="noConversion"/>
  </si>
  <si>
    <t>Vision</t>
    <phoneticPr fontId="7" type="noConversion"/>
  </si>
  <si>
    <t>Independence Day</t>
    <phoneticPr fontId="7" type="noConversion"/>
  </si>
  <si>
    <t>Phys Portal for eSignatures</t>
    <phoneticPr fontId="7" type="noConversion"/>
  </si>
  <si>
    <t>Average # visits per month over this past year:</t>
    <phoneticPr fontId="7" type="noConversion"/>
  </si>
  <si>
    <t>Average Patient Census per month over this past year:</t>
    <phoneticPr fontId="7" type="noConversion"/>
  </si>
  <si>
    <t>Other Insurance:</t>
    <phoneticPr fontId="7" type="noConversion"/>
  </si>
  <si>
    <t>Do you offer $ incentives to current staff to find new employees?</t>
    <phoneticPr fontId="7" type="noConversion"/>
  </si>
  <si>
    <t>Therapists</t>
    <phoneticPr fontId="7" type="noConversion"/>
  </si>
  <si>
    <t>Marketing</t>
    <phoneticPr fontId="7" type="noConversion"/>
  </si>
  <si>
    <t>What kind of system do you have?</t>
  </si>
  <si>
    <t>Supervisors/Executives</t>
    <phoneticPr fontId="7" type="noConversion"/>
  </si>
  <si>
    <t>Who is eligible for time off?</t>
  </si>
  <si>
    <t>If PTO system, do you also offer paid holidays in addition to PTO?</t>
  </si>
  <si>
    <t>New Year's Day</t>
  </si>
  <si>
    <t>MLK Jr Day</t>
  </si>
  <si>
    <t>Memorial Day</t>
  </si>
  <si>
    <t>Independence Day</t>
  </si>
  <si>
    <t>Administrative, Clerical Personnel:</t>
    <phoneticPr fontId="7" type="noConversion"/>
  </si>
  <si>
    <t>HH Aides, CNAs &amp; Companions:</t>
    <phoneticPr fontId="7" type="noConversion"/>
  </si>
  <si>
    <t>Clinical Nurses:</t>
    <phoneticPr fontId="7" type="noConversion"/>
  </si>
  <si>
    <t>Clinical Therapists:</t>
    <phoneticPr fontId="7" type="noConversion"/>
  </si>
  <si>
    <t>Other Clinical Staff:</t>
    <phoneticPr fontId="7" type="noConversion"/>
  </si>
  <si>
    <t>Seniority System:</t>
    <phoneticPr fontId="7" type="noConversion"/>
  </si>
  <si>
    <t>Sign-On Bonuses</t>
    <phoneticPr fontId="7" type="noConversion"/>
  </si>
  <si>
    <t># of Personal Days</t>
    <phoneticPr fontId="7" type="noConversion"/>
  </si>
  <si>
    <t>PULL-RESULTS</t>
    <phoneticPr fontId="7" type="noConversion"/>
  </si>
  <si>
    <t>5. Psychiatric Nurse</t>
    <phoneticPr fontId="7" type="noConversion"/>
  </si>
  <si>
    <t>Title:</t>
  </si>
  <si>
    <t>Cost of Living Adjustment (COLA) Increase</t>
    <phoneticPr fontId="7" type="noConversion"/>
  </si>
  <si>
    <t>Do you give an annual COLA?</t>
    <phoneticPr fontId="7" type="noConversion"/>
  </si>
  <si>
    <t>8. Occupational Therapist Assistants</t>
    <phoneticPr fontId="7" type="noConversion"/>
  </si>
  <si>
    <t>Labor Day</t>
  </si>
  <si>
    <t>Veteran's Day</t>
  </si>
  <si>
    <t>Thanksgiving</t>
  </si>
  <si>
    <t>Christmas</t>
  </si>
  <si>
    <t>Other Holidays</t>
  </si>
  <si>
    <t># of Personal Days</t>
  </si>
  <si>
    <t>After 1 year</t>
    <phoneticPr fontId="7" type="noConversion"/>
  </si>
  <si>
    <t>Salary/Pay increase based on MERIT</t>
    <phoneticPr fontId="7" type="noConversion"/>
  </si>
  <si>
    <t>Do you offer merit increases?</t>
    <phoneticPr fontId="7" type="noConversion"/>
  </si>
  <si>
    <t>What was your recent average MERIT PAY increase %?</t>
    <phoneticPr fontId="7" type="noConversion"/>
  </si>
  <si>
    <t>After 1 Year:</t>
    <phoneticPr fontId="7" type="noConversion"/>
  </si>
  <si>
    <t>After 90 Days:</t>
  </si>
  <si>
    <t>After 90 days</t>
    <phoneticPr fontId="7" type="noConversion"/>
  </si>
  <si>
    <t>After 20 years</t>
    <phoneticPr fontId="7" type="noConversion"/>
  </si>
  <si>
    <t>After 10 years</t>
    <phoneticPr fontId="7" type="noConversion"/>
  </si>
  <si>
    <t>After 15 years</t>
    <phoneticPr fontId="7" type="noConversion"/>
  </si>
  <si>
    <t>If yes, what was your COLA % increase last year?</t>
    <phoneticPr fontId="7" type="noConversion"/>
  </si>
  <si>
    <t>After 5 years</t>
    <phoneticPr fontId="7" type="noConversion"/>
  </si>
  <si>
    <t>Nurses</t>
    <phoneticPr fontId="7" type="noConversion"/>
  </si>
  <si>
    <t>Privately Funded:</t>
    <phoneticPr fontId="7" type="noConversion"/>
  </si>
  <si>
    <t>Homemaker &amp; Companion Agency:</t>
    <phoneticPr fontId="7" type="noConversion"/>
  </si>
  <si>
    <t>Nurse Registry:</t>
    <phoneticPr fontId="7" type="noConversion"/>
  </si>
  <si>
    <t>Medicare or Medicaid Certified:</t>
    <phoneticPr fontId="7" type="noConversion"/>
  </si>
  <si>
    <t>Title:</t>
    <phoneticPr fontId="7" type="noConversion"/>
  </si>
  <si>
    <t>6. Physical Therapist Assistants</t>
    <phoneticPr fontId="7" type="noConversion"/>
  </si>
  <si>
    <t>7. Occupational Therapists</t>
    <phoneticPr fontId="7" type="noConversion"/>
  </si>
  <si>
    <t>Starting HOURLY Rate</t>
    <phoneticPr fontId="7" type="noConversion"/>
  </si>
  <si>
    <t>Current HOURLY Rate</t>
    <phoneticPr fontId="7" type="noConversion"/>
  </si>
  <si>
    <t>3. On-Call RNs</t>
    <phoneticPr fontId="7" type="noConversion"/>
  </si>
  <si>
    <t>4. On-Call LPNs</t>
    <phoneticPr fontId="7" type="noConversion"/>
  </si>
  <si>
    <t>Long Term Disability</t>
    <phoneticPr fontId="7" type="noConversion"/>
  </si>
  <si>
    <t xml:space="preserve">Supplemental </t>
    <phoneticPr fontId="7" type="noConversion"/>
  </si>
  <si>
    <t>Other Insurance:</t>
    <phoneticPr fontId="7" type="noConversion"/>
  </si>
  <si>
    <t>Technology (select all that you provide):</t>
    <phoneticPr fontId="7" type="noConversion"/>
  </si>
  <si>
    <t>Email Address for Questionnaire:</t>
    <phoneticPr fontId="7" type="noConversion"/>
  </si>
  <si>
    <t>5. Physcial Therapsits</t>
    <phoneticPr fontId="7" type="noConversion"/>
  </si>
  <si>
    <t>Marketing Positions</t>
    <phoneticPr fontId="7" type="noConversion"/>
  </si>
  <si>
    <t>Clerical Positions</t>
    <phoneticPr fontId="7" type="noConversion"/>
  </si>
  <si>
    <t>If accrued vacation is capped, how many days is the cap?</t>
  </si>
  <si>
    <t>If accrued sick time is capped, how many days is the cap?</t>
  </si>
  <si>
    <t>Other</t>
    <phoneticPr fontId="7" type="noConversion"/>
  </si>
  <si>
    <t>HHA/CNA Positions</t>
    <phoneticPr fontId="7" type="noConversion"/>
  </si>
  <si>
    <t>Office Staff</t>
    <phoneticPr fontId="7" type="noConversion"/>
  </si>
  <si>
    <t>30+ Hours per week Field Staff</t>
    <phoneticPr fontId="7" type="noConversion"/>
  </si>
  <si>
    <t>Full Time Field Staff</t>
    <phoneticPr fontId="7" type="noConversion"/>
  </si>
  <si>
    <t>PLEASE DO NOT USE - This worksheet is used to prefill with last year's data and pull results from this year.</t>
  </si>
  <si>
    <t>Do you offer retirement plans?</t>
    <phoneticPr fontId="7" type="noConversion"/>
  </si>
  <si>
    <t>Employed Administrative, Clerical Personnel:</t>
  </si>
  <si>
    <t>Contracted Administrative, Clerical Personnel:</t>
  </si>
  <si>
    <t>Employed Other Clinical Staff:</t>
  </si>
  <si>
    <t>Contracted Other Clinical Staff:</t>
  </si>
  <si>
    <t>Average # visits per month over past year:</t>
  </si>
  <si>
    <t>Average Patient Census per month over past year:</t>
  </si>
  <si>
    <t>Holiday (Nursing Field Staff Per)</t>
  </si>
  <si>
    <t>Evening (Nursing Field Staff Per)</t>
  </si>
  <si>
    <t>Weekend (Nursing Field Staff Per)</t>
  </si>
  <si>
    <t>Evening (On-Call RNs Differential Amount)</t>
  </si>
  <si>
    <t>Paid to Field Staff (Travel Reimbursement Per)</t>
  </si>
  <si>
    <t>Paid to Field Staff (Travel Reimbursement Amount)</t>
  </si>
  <si>
    <t>Holiday (Nursing Field Staff Differential Amount)</t>
  </si>
  <si>
    <t>Evening (Nursing Field Staff Differential Amount)</t>
  </si>
  <si>
    <t>Weekend (Nursing Field Staff Differential Amount)</t>
  </si>
  <si>
    <t>Evening (On-Call RNs Per)</t>
  </si>
  <si>
    <t>Weekend (On-Call RNs Differential Amount)</t>
  </si>
  <si>
    <t>Weekend (On-Call RNs Per)</t>
  </si>
  <si>
    <t>Week (On-Call RNs Differential Amount)</t>
  </si>
  <si>
    <t>Week (On-Call RNs Per)</t>
  </si>
  <si>
    <t>Evening (On-Call LPNs Differential Amount)</t>
  </si>
  <si>
    <t>Weekend (On-Call LPNs Differential Amount)</t>
  </si>
  <si>
    <t>Week (On-Call LPNs Differential Amount)</t>
  </si>
  <si>
    <t>Evening (On-Call LPNs Per)</t>
  </si>
  <si>
    <t>Weekend (On-Call LPNs Per)</t>
  </si>
  <si>
    <t>Week (On-Call LPNs Per)</t>
  </si>
  <si>
    <t>Holiday (Physical Therapists Differential Amount)</t>
  </si>
  <si>
    <t>Evening (Physical Therapists Differential Amount)</t>
  </si>
  <si>
    <t>Weekend (Physical Therapists Differential Amount)</t>
  </si>
  <si>
    <t>Holiday (Physical Therapists Per)</t>
  </si>
  <si>
    <t>Evening (Physical Therapists Per)</t>
  </si>
  <si>
    <t>Weekend (Physical Therapists Per)</t>
  </si>
  <si>
    <t>Holiday (Physical Therapist Assistants Differential Amount)</t>
  </si>
  <si>
    <t>Evening (Physical Therapist Assistants Differential Amount)</t>
  </si>
  <si>
    <t>Weekend (Physical Therapist Assistants Differential Amount)</t>
  </si>
  <si>
    <t>Weekend (Physical Therapist Assistants Per)</t>
  </si>
  <si>
    <t>Evening (Physical Therapist Assistants Per)</t>
  </si>
  <si>
    <t>Holiday (Physical Therapist Assistants Per)</t>
  </si>
  <si>
    <t>Holiday (Occupational Therapist Assistants Differential Amount)</t>
  </si>
  <si>
    <t>Evening (Occupational Therapist Assistants Differential Amount)</t>
  </si>
  <si>
    <t>Weekend (Occupational Therapist Assistants Differential Amount)</t>
  </si>
  <si>
    <t>Holiday (Occupational Therapist Assistants Per)</t>
  </si>
  <si>
    <t>Evening (Occupational Therapist Assistants Per)</t>
  </si>
  <si>
    <t>Weekend (Occupational Therapist Assistants Per)</t>
  </si>
  <si>
    <t>Holiday (Home Health Aides Differential Amount)</t>
  </si>
  <si>
    <t>Evening (Home Health Aides Differential Amount)</t>
  </si>
  <si>
    <t>Weekend (Home Health Aides Differential Amount)</t>
  </si>
  <si>
    <t>Holiday (Home Health Aides Per)</t>
  </si>
  <si>
    <t>Evening (Home Health Aides Per)</t>
  </si>
  <si>
    <t>Weekend (Home Health Aides Per)</t>
  </si>
  <si>
    <t>Holiday (Speech Therapists Differential Amount)</t>
  </si>
  <si>
    <t>Evening (Speech Therapists Differential Amount)</t>
  </si>
  <si>
    <t>Weekend (Speech Therapists Differential Amount)</t>
  </si>
  <si>
    <t>Holiday (Speech Therapists Per)</t>
  </si>
  <si>
    <t>Evening (Speech Therapists Per)</t>
  </si>
  <si>
    <t>Weekend (Speech Therapists Per)</t>
  </si>
  <si>
    <t>Holiday (Occupational Therapist Differential Amount)</t>
  </si>
  <si>
    <t>Holiday (Occupational Therapist Per)</t>
  </si>
  <si>
    <t>Evening (Occupational Therapist Differential Amount)</t>
  </si>
  <si>
    <t>Evening (Occupational Therapist Per)</t>
  </si>
  <si>
    <t>Weekend (Occupational Therapist Differential Amount)</t>
  </si>
  <si>
    <t>Weekend (Occupational Therapist Per)</t>
  </si>
  <si>
    <t>Evening (Nursing Field Staff Differential Percentage)</t>
  </si>
  <si>
    <t>Weekend (Nursing Field Staff Differential Percentage)</t>
  </si>
  <si>
    <t>Evening (On-Call RNs Differential Percentage)</t>
  </si>
  <si>
    <t>Weekend (On-Call RNs Differential Percentage)</t>
  </si>
  <si>
    <t>Week (On-Call RNs Differential Percentage)</t>
  </si>
  <si>
    <t>Evening (On-Call LPNs Differential Percentage)</t>
  </si>
  <si>
    <t>Weekend (On-Call LPNs Differential Percentage)</t>
  </si>
  <si>
    <t>Week (On-Call LPNs Differential Percentage)</t>
  </si>
  <si>
    <t>Holiday (Physical Therapists Differential Percentage)</t>
  </si>
  <si>
    <t>Evening (Physical Therapists Differential Percentage)</t>
  </si>
  <si>
    <t>Weekend (Physical Therapists Differential Percentage)</t>
  </si>
  <si>
    <t>Holiday (Physical Therapist Assistants Differential Percentage)</t>
  </si>
  <si>
    <t>Evening (Physical Therapist Assistants Differential Percentage)</t>
  </si>
  <si>
    <t>Weekend (Physical Therapist Assistants Differential Percentage)</t>
  </si>
  <si>
    <t>Holiday (Occupational Therapist Differential Percentage)</t>
  </si>
  <si>
    <t>Evening (Occupational Therapist Differential Percentage)</t>
  </si>
  <si>
    <t>Weekend (Occupational Therapist Differential Percentage)</t>
  </si>
  <si>
    <t>Holiday (Occupational Therapist Assistants Differential Percentage)</t>
  </si>
  <si>
    <t>Evening (Occupational Therapist Assistants Differential Percentage)</t>
  </si>
  <si>
    <t>Weekend (Occupational Therapist Assistants Differential Percentage)</t>
  </si>
  <si>
    <t>Holiday (Home Health Aides Differential Percentage)</t>
  </si>
  <si>
    <t>Evening (Home Health Aides Differential Percentage)</t>
  </si>
  <si>
    <t>Weekend (Home Health Aides Differential Percentage)</t>
  </si>
  <si>
    <t>Holiday (Speech Therapists Differential Percentage)</t>
  </si>
  <si>
    <t>Evening (Speech Therapists Differential Percentage)</t>
  </si>
  <si>
    <t>Weekend (Speech Therapists Differential Percentage)</t>
  </si>
  <si>
    <t>Holiday (Nursing Field Staff Differential Percentage)</t>
  </si>
  <si>
    <t>1. Registered Nurse (starting)</t>
  </si>
  <si>
    <t>1. Registered Nurse (current)</t>
  </si>
  <si>
    <t>2. Licensed Practical Nurse (starting)</t>
  </si>
  <si>
    <t>2. Licensed Practical Nurse (current)</t>
  </si>
  <si>
    <t>5. Psychiatric Nurse (starting)</t>
  </si>
  <si>
    <t>5. Psychiatric Nurse (current)</t>
  </si>
  <si>
    <t>Sign-on Amount (Nurses)</t>
  </si>
  <si>
    <t>Sign-on Amount (Therapists)</t>
  </si>
  <si>
    <t>Sign-on Amount (Marketing)</t>
  </si>
  <si>
    <t>Sign-on Amount (Supervisors/Executives)</t>
  </si>
  <si>
    <t>Clerical Positions (Amount)</t>
  </si>
  <si>
    <t>Marketing Positions (Amount)</t>
  </si>
  <si>
    <t>HHA/CNA Positions (Amount)</t>
  </si>
  <si>
    <t>Therapist Positions (Amount)</t>
  </si>
  <si>
    <t>Nurse Positions (Amount)</t>
  </si>
  <si>
    <t>Office Staff (Benefits)</t>
  </si>
  <si>
    <t>30+ Hours per week Field Staff (Benefits)</t>
  </si>
  <si>
    <t>Full Time Field Staff (Benefits)</t>
  </si>
  <si>
    <t>Salaried Staff</t>
  </si>
  <si>
    <t>Per Visit</t>
  </si>
  <si>
    <t>Per Hour</t>
  </si>
  <si>
    <t>Prod Clinical Nurses value</t>
  </si>
  <si>
    <t>Prod Clinical Nurses per</t>
  </si>
  <si>
    <t>Prod Clinical Therapists value</t>
  </si>
  <si>
    <t>Prod Clinical Therapists per</t>
  </si>
  <si>
    <t>Prod HH Aides, CNAs &amp; Companions value</t>
  </si>
  <si>
    <t>Prod HH Aides, CNAs &amp; Companions per</t>
  </si>
  <si>
    <t>Prod Start of Care</t>
  </si>
  <si>
    <t>Prod Recertification</t>
  </si>
  <si>
    <t>Prod Resumption of Care</t>
  </si>
  <si>
    <t>Prod Discharge Patients</t>
  </si>
  <si>
    <t>ProdHigh Tech</t>
  </si>
  <si>
    <t>Prod Wound Care</t>
  </si>
  <si>
    <t>Prod In-services</t>
  </si>
  <si>
    <t>Prod Case management or case consultation</t>
  </si>
  <si>
    <t>Ave Start of Care (Nurse or Therapist)</t>
  </si>
  <si>
    <t>Ave Start of Care (Nurse or Therapist) per</t>
  </si>
  <si>
    <t>Ave Eval Visit (Nurse or Therapist)</t>
  </si>
  <si>
    <t>Ave Eval Visit (Nurse or Therapist) per</t>
  </si>
  <si>
    <t>Ave Revisit (Nurse or Therapist)</t>
  </si>
  <si>
    <t>Ave Revisit (Nurse or Therapist) per</t>
  </si>
  <si>
    <t>If PTO system, do you offer paid holidays in addition to PTO?</t>
  </si>
  <si>
    <r>
      <t xml:space="preserve">Demographic Areas - number of locations per each district represented by this data 
</t>
    </r>
    <r>
      <rPr>
        <sz val="10"/>
        <rFont val="Verdana"/>
        <family val="2"/>
      </rPr>
      <t xml:space="preserve">(If wages or benefits vary by location, please submit separate file for each.) </t>
    </r>
  </si>
  <si>
    <t>District 1:</t>
  </si>
  <si>
    <t>District 7:</t>
  </si>
  <si>
    <t>District 2:</t>
  </si>
  <si>
    <t>District 8:</t>
  </si>
  <si>
    <t>District 3:</t>
  </si>
  <si>
    <t>District 9:</t>
  </si>
  <si>
    <t>District 4:</t>
  </si>
  <si>
    <t>District 10:</t>
  </si>
  <si>
    <t>District 5:</t>
  </si>
  <si>
    <t>District 11:</t>
  </si>
  <si>
    <t>District 6:</t>
  </si>
  <si>
    <r>
      <rPr>
        <b/>
        <sz val="10"/>
        <rFont val="Verdana"/>
        <family val="2"/>
      </rPr>
      <t xml:space="preserve">Business Type - </t>
    </r>
    <r>
      <rPr>
        <sz val="10"/>
        <rFont val="Verdana"/>
        <family val="2"/>
      </rPr>
      <t xml:space="preserve">What type of home care business is your company? 
(If wages or benefits vary by business type, please submit separate file for each.) </t>
    </r>
  </si>
  <si>
    <t>Please include all staff in the counts below, regardless of their employment status i.e. fulltime, part-time, per visit, etc.:</t>
  </si>
  <si>
    <r>
      <t xml:space="preserve">Pay Models Used </t>
    </r>
    <r>
      <rPr>
        <sz val="10"/>
        <rFont val="Verdana"/>
        <family val="2"/>
      </rPr>
      <t>- How do you predominately pay your clinical staff?</t>
    </r>
  </si>
  <si>
    <r>
      <t xml:space="preserve">Average Visit Length </t>
    </r>
    <r>
      <rPr>
        <sz val="10"/>
        <rFont val="Verdana"/>
        <family val="2"/>
      </rPr>
      <t>- How long are your normal clinical visits?</t>
    </r>
  </si>
  <si>
    <t xml:space="preserve">Instructions for Sections 2 and 3:
* Please provide the info requested in these sections on an FTE basis. Definition of FTE: Salaried staff considered to be full-time staff under the agency's policies; or each 2,080 hours paid per year to part-time salaried staff; or each 2,080 hours paid per year to hourly paid staff or staff paid by the visit, or contractors paid pursuant to a contract.  
* Refer to "Definitions of Job Descriptions" to ensure the questionnaire position matches the position in your organization.  
* Convert salary info to an hourly rate. Formula: Salary / 52 weeks / number of hours per week. Example: $30,000 / 52 weeks / 40 hours  = $14.42  
* Please report average wage info for positions with more than one incumbent.  </t>
  </si>
  <si>
    <t>Office Staff - HOURLY RATES</t>
  </si>
  <si>
    <t>Section 1A: Your Contact Information</t>
  </si>
  <si>
    <r>
      <t xml:space="preserve">1B. Productivity Standards - </t>
    </r>
    <r>
      <rPr>
        <sz val="10"/>
        <rFont val="Verdana"/>
        <family val="2"/>
      </rPr>
      <t xml:space="preserve">How many vists are normally expected of your full time workers? </t>
    </r>
  </si>
  <si>
    <r>
      <t xml:space="preserve">DIFFERENTIALS are </t>
    </r>
    <r>
      <rPr>
        <b/>
        <i/>
        <sz val="10"/>
        <rFont val="Verdana"/>
        <family val="2"/>
      </rPr>
      <t>ONLY</t>
    </r>
    <r>
      <rPr>
        <i/>
        <sz val="10"/>
        <rFont val="Verdana"/>
        <family val="2"/>
      </rPr>
      <t xml:space="preserve"> the amount </t>
    </r>
    <r>
      <rPr>
        <b/>
        <i/>
        <sz val="10"/>
        <rFont val="Verdana"/>
        <family val="2"/>
      </rPr>
      <t>ABOVE</t>
    </r>
    <r>
      <rPr>
        <i/>
        <sz val="10"/>
        <rFont val="Verdana"/>
        <family val="2"/>
      </rPr>
      <t xml:space="preserve"> and </t>
    </r>
    <r>
      <rPr>
        <b/>
        <i/>
        <sz val="10"/>
        <rFont val="Verdana"/>
        <family val="2"/>
      </rPr>
      <t>BEYOND</t>
    </r>
    <r>
      <rPr>
        <i/>
        <sz val="10"/>
        <rFont val="Verdana"/>
        <family val="2"/>
      </rPr>
      <t xml:space="preserve"> what your usual payment is.</t>
    </r>
  </si>
  <si>
    <r>
      <rPr>
        <b/>
        <sz val="10"/>
        <rFont val="Verdana"/>
        <family val="2"/>
      </rPr>
      <t>AMOUNT</t>
    </r>
    <r>
      <rPr>
        <sz val="10"/>
        <rFont val="Verdana"/>
        <family val="2"/>
      </rPr>
      <t xml:space="preserve"> examples:</t>
    </r>
    <r>
      <rPr>
        <b/>
        <sz val="10"/>
        <rFont val="Verdana"/>
        <family val="2"/>
      </rPr>
      <t xml:space="preserve"> 
</t>
    </r>
    <r>
      <rPr>
        <sz val="10"/>
        <rFont val="Verdana"/>
        <family val="2"/>
      </rPr>
      <t>*</t>
    </r>
    <r>
      <rPr>
        <b/>
        <sz val="10"/>
        <rFont val="Verdana"/>
        <family val="2"/>
      </rPr>
      <t xml:space="preserve"> Hourly Differential</t>
    </r>
    <r>
      <rPr>
        <sz val="10"/>
        <rFont val="Verdana"/>
        <family val="2"/>
      </rPr>
      <t xml:space="preserve"> = $3 if normal hourly rate is $20 and you pay $23 for evening hours. 
* </t>
    </r>
    <r>
      <rPr>
        <b/>
        <sz val="10"/>
        <rFont val="Verdana"/>
        <family val="2"/>
      </rPr>
      <t>Per Visit Differential</t>
    </r>
    <r>
      <rPr>
        <sz val="10"/>
        <rFont val="Verdana"/>
        <family val="2"/>
      </rPr>
      <t xml:space="preserve"> = $5 if normal visit rate is $13 and you pay $18 for evening visits.</t>
    </r>
  </si>
  <si>
    <r>
      <rPr>
        <b/>
        <sz val="10"/>
        <rFont val="Verdana"/>
        <family val="2"/>
      </rPr>
      <t>PERCENTAGE</t>
    </r>
    <r>
      <rPr>
        <sz val="10"/>
        <rFont val="Verdana"/>
        <family val="2"/>
      </rPr>
      <t xml:space="preserve"> examples: 
* </t>
    </r>
    <r>
      <rPr>
        <b/>
        <sz val="10"/>
        <rFont val="Verdana"/>
        <family val="2"/>
      </rPr>
      <t>Hourly Differential</t>
    </r>
    <r>
      <rPr>
        <sz val="10"/>
        <rFont val="Verdana"/>
        <family val="2"/>
      </rPr>
      <t xml:space="preserve"> = 50% if normal rate is $20 and you pay $30 for evenings. (time &amp; 1/2).
* </t>
    </r>
    <r>
      <rPr>
        <b/>
        <sz val="10"/>
        <rFont val="Verdana"/>
        <family val="2"/>
      </rPr>
      <t>Per Visit Differentia</t>
    </r>
    <r>
      <rPr>
        <sz val="10"/>
        <rFont val="Verdana"/>
        <family val="2"/>
      </rPr>
      <t>l = 15% if normal visit rate is $20 and you pay $23 for evening visits.</t>
    </r>
  </si>
  <si>
    <t>Diff. Amount</t>
  </si>
  <si>
    <t>Amount Per</t>
  </si>
  <si>
    <t>Diff. Percentage</t>
  </si>
  <si>
    <t>% Per</t>
  </si>
  <si>
    <t>Starting Wage</t>
  </si>
  <si>
    <t>Current Wage</t>
  </si>
  <si>
    <t>Starting Rate</t>
  </si>
  <si>
    <t>Current Rate</t>
  </si>
  <si>
    <t>Exception Rates:</t>
  </si>
  <si>
    <t>Sign-Up Admission Rate</t>
  </si>
  <si>
    <t>Evaluation Rate</t>
  </si>
  <si>
    <t>1a. Registered Nurse</t>
  </si>
  <si>
    <t>6. Case Manager</t>
  </si>
  <si>
    <t>9. Medical Social Worker</t>
  </si>
  <si>
    <t>10. Occupational Therapist (OT)</t>
  </si>
  <si>
    <t>11. Occupational Therapist Assistant (COTA)</t>
  </si>
  <si>
    <t>12. Physical Therapist (PT)</t>
  </si>
  <si>
    <t>13. Physical Therapist Assistant (PTA)</t>
  </si>
  <si>
    <t>14. Speech Therapist</t>
  </si>
  <si>
    <t>If no, skip to COLA</t>
  </si>
  <si>
    <t>If no, skip to Staff Bonues</t>
  </si>
  <si>
    <t>If no, skip to Retirement Plans</t>
  </si>
  <si>
    <t>If no, skip to section 6</t>
  </si>
  <si>
    <t>Do you offer $$ sign-on bonuses to newly hired employees?
(If no, skip to Section 7.)</t>
  </si>
  <si>
    <t>CONTACT TAB</t>
  </si>
  <si>
    <t>1. Administrator / Exec. Director</t>
  </si>
  <si>
    <t># of branches/locations overseen by Admin/Exec. Dir:</t>
  </si>
  <si>
    <t>2. Chief Financial Officer (CFO)</t>
  </si>
  <si>
    <t>3. Corporate Branch Director</t>
  </si>
  <si>
    <t>4. Clinical Director</t>
  </si>
  <si>
    <t>5. Director of Nursing</t>
  </si>
  <si>
    <t>6. Medical Director (MD)</t>
  </si>
  <si>
    <t># of hours Medical Director was paid over past year:</t>
  </si>
  <si>
    <t>7. Admissions Nurse</t>
  </si>
  <si>
    <t>8. Scheduling Coordinator</t>
  </si>
  <si>
    <t>9. Branch / Clinical Manager</t>
  </si>
  <si>
    <t>10. Business / Office Manager</t>
  </si>
  <si>
    <t>11. Director, Business Development</t>
  </si>
  <si>
    <t>1. Accountant/Bookkeeper</t>
  </si>
  <si>
    <t>2. Billing Clerk</t>
  </si>
  <si>
    <t>3. Clerical/Secretarial/Filing</t>
  </si>
  <si>
    <t>4. Data Processing</t>
  </si>
  <si>
    <t>5. OASIS Data Processing</t>
  </si>
  <si>
    <t>6. Information Management</t>
  </si>
  <si>
    <t>7. Intake / Home Care Coordinator</t>
  </si>
  <si>
    <t>8. Medical Coding Specialist</t>
  </si>
  <si>
    <t>9. Medical Records Specialist</t>
  </si>
  <si>
    <t>10. Nursing Supervisor</t>
  </si>
  <si>
    <t>11. Personnel Manager</t>
  </si>
  <si>
    <t>12. Marketing/Facility Liaison</t>
  </si>
  <si>
    <t>13. QA / Risk Management Supervisor</t>
  </si>
  <si>
    <t>14. Staff Development / Clin Educator</t>
  </si>
  <si>
    <t>15. Util. Review / Quality Assurance</t>
  </si>
  <si>
    <t>ADMIN TAB</t>
  </si>
  <si>
    <t>PRODUCTIVITY TAB</t>
  </si>
  <si>
    <t>1. Administrator / Exec. Director (starting hourly rate)</t>
  </si>
  <si>
    <t>1. Administrator / Exec. Director (current hourly rate)</t>
  </si>
  <si>
    <t>1. # of branches/locations overseen by Admin /Exec. Director</t>
  </si>
  <si>
    <t>2. Chief Financial Officer (CFO) (starting hourly rate)</t>
  </si>
  <si>
    <t>2. Chief Financial Officer (CFO) (current hourly rate)</t>
  </si>
  <si>
    <t>3. Corporate Branch Director (starting hourly rate)</t>
  </si>
  <si>
    <t>3. Corporate Branch Director (current hourly rate)</t>
  </si>
  <si>
    <t>4. Clinical Director (starting hourly rate)</t>
  </si>
  <si>
    <t>4. Clinical Director (current hourly rate)</t>
  </si>
  <si>
    <t>5. Director of Nursing (starting hourly rate)</t>
  </si>
  <si>
    <t>5. Director of Nursing (current hourly rate)</t>
  </si>
  <si>
    <t>6. Medical Director (MD) (starting hourly rate)</t>
  </si>
  <si>
    <t>6. Medical Director (MD) (current hourly rate)</t>
  </si>
  <si>
    <t>6. # of hours MD paid over past year</t>
  </si>
  <si>
    <t>7. Admissions Nurse (starting hourly rate)</t>
  </si>
  <si>
    <t>7. Admissions Nurse (current hourly rate)</t>
  </si>
  <si>
    <t>8. Scheduling Coordinator (starting hourly rate)</t>
  </si>
  <si>
    <t>8. Scheduling Coordinator (current hourly rate)</t>
  </si>
  <si>
    <t>9. Branch / Clinical Manager (starting hourly rate)</t>
  </si>
  <si>
    <t>9. Branch / Clinical Manager (current hourly rate)</t>
  </si>
  <si>
    <t>10. Business / Office Manager (starting hourly rate)</t>
  </si>
  <si>
    <t>10. Business / Office Manager (current hourly rate)</t>
  </si>
  <si>
    <t>11. Director, Business Development (starting hourly rate)</t>
  </si>
  <si>
    <t>11. Director, Business Development (current hourly rate)</t>
  </si>
  <si>
    <t>1. Accountant/Bookkeeper (starting hourly rate)</t>
  </si>
  <si>
    <t>1. Accountant/Bookkeeper (current hourly rate)</t>
  </si>
  <si>
    <t>2. Billing Clerk (starting hourly rate)</t>
  </si>
  <si>
    <t>2. Billing Clerk (current hourly rate)</t>
  </si>
  <si>
    <t>3. Clerical/Secretarial/Filing (starting hourly rate)</t>
  </si>
  <si>
    <t>3. Clerical/Secretarial/Filing (current hourly rate)</t>
  </si>
  <si>
    <t>4. Data Processing (starting hourly rate)</t>
  </si>
  <si>
    <t>4. Data Processing (current hourly rate)</t>
  </si>
  <si>
    <t>5. OASIS Data Processing (starting hourly rate)</t>
  </si>
  <si>
    <t>5. OASIS Data Processing (current hourly rate)</t>
  </si>
  <si>
    <t>6. Information Management (starting hourly rate)</t>
  </si>
  <si>
    <t>6. Information Management (current hourly rate)</t>
  </si>
  <si>
    <t>7. Intake / Home Care Coordinator (starting hourly rate)</t>
  </si>
  <si>
    <t>7. Intake / Home Care Coordinator (current hourly rate)</t>
  </si>
  <si>
    <t>8. Medical Coding Specialist (starting hourly rate)</t>
  </si>
  <si>
    <t>8. Medical Coding Specialist (current hourly rate)</t>
  </si>
  <si>
    <t>9. Medical Records Specialist (starting hourly rate)</t>
  </si>
  <si>
    <t>9. Medical Records Specialist (current hourly rate)</t>
  </si>
  <si>
    <t>10. Nursing Supervisor (starting hourly rate)</t>
  </si>
  <si>
    <t>10. Nursing Supervisor (current hourly rate)</t>
  </si>
  <si>
    <t>11. Personnel Manager (starting hourly rate)</t>
  </si>
  <si>
    <t>11. Personnel Manager (current hourly rate)</t>
  </si>
  <si>
    <t>12. Marketing/Facility Liaison (starting hourly rate)</t>
  </si>
  <si>
    <t>12. Marketing/Facility Liaison (current hourly rate)</t>
  </si>
  <si>
    <t>13. QA / Risk Management Supervisor (starting hourly rate)</t>
  </si>
  <si>
    <t>13. QA / Risk Management Supervisor (current hourly rate)</t>
  </si>
  <si>
    <t>14. Staff Development / Clin Educator (starting hourly rate)</t>
  </si>
  <si>
    <t>14. Staff Development / Clin Educator (current hourly rate)</t>
  </si>
  <si>
    <t>15. Util. Review / Quality Assurance (starting hourly rate)</t>
  </si>
  <si>
    <t>15. Util. Review / Quality Assurance (current hourly rate)</t>
  </si>
  <si>
    <t>DIFFERENTIALS TAB</t>
  </si>
  <si>
    <t>CLINICAL TAB</t>
  </si>
  <si>
    <t>6. Case Manager (starting)</t>
  </si>
  <si>
    <t>6. Case Manager (current)</t>
  </si>
  <si>
    <t>9. Medical Social Worker (starting)</t>
  </si>
  <si>
    <t>9. Medical Social Worker (current)</t>
  </si>
  <si>
    <t>10. Occupational Therapist (OT) (starting)</t>
  </si>
  <si>
    <t>10. Occupational Therapist (OT) (current)</t>
  </si>
  <si>
    <t>11. Certified OT Assistant (starting)</t>
  </si>
  <si>
    <t>11. Certified OT Assistant (current)</t>
  </si>
  <si>
    <t>12. Physical Therapist (PT) (starting)</t>
  </si>
  <si>
    <t>12. Physical Therapist (PT) (current)</t>
  </si>
  <si>
    <t>13. PT Assistant (starting)</t>
  </si>
  <si>
    <t>13. PT Assistant (current)</t>
  </si>
  <si>
    <t>14. Speech Therapist (starting)</t>
  </si>
  <si>
    <t>14. Speech Therapist (current)</t>
  </si>
  <si>
    <t>1. Starting PER VISIT RATE (Registered Nurse)</t>
  </si>
  <si>
    <t>1. Current PER VISIT RATE (Registered Nurse)</t>
  </si>
  <si>
    <t>1. High-Risk/Tech Visit (Registered Nurse)</t>
  </si>
  <si>
    <t>2. Starting PER VISIT RATE (Licensed Practical Nurse)</t>
  </si>
  <si>
    <t>2. Current PER VISIT RATE (Licensed Practical Nurse)</t>
  </si>
  <si>
    <t>2. High-Risk/Tech Visit (Licensed Practical Nurse)</t>
  </si>
  <si>
    <t>9. Starting PER VISIT RATE (Medical Social Worker)</t>
  </si>
  <si>
    <t>9. Current Rate (Medical Social Worker)</t>
  </si>
  <si>
    <t>11. Starting PER VISIT RATE (Certified Occupational Therapist Assistant)</t>
  </si>
  <si>
    <t>12. Starting PER VISIT RATE (Physical Therapist)</t>
  </si>
  <si>
    <t>13. Starting PER VISIT RATE (Physical Therapist Assistant)</t>
  </si>
  <si>
    <t>14. Starting PER VISIT RATE (Speech Therapist)</t>
  </si>
  <si>
    <t>14. Current Rate (Speech Therapist)</t>
  </si>
  <si>
    <t>BENEFITS TAB</t>
  </si>
  <si>
    <t>RECRUITMENT TAB</t>
  </si>
  <si>
    <t>TIME OFF TAB</t>
  </si>
  <si>
    <t>Private Care/Private Duty:</t>
  </si>
  <si>
    <t>12a.Please describe quota requirements for marketing staff's base pay:</t>
  </si>
  <si>
    <t xml:space="preserve">12b.Please describe potential additional compensation for marketing staff. This may be % of base salary. </t>
  </si>
  <si>
    <t>High-Tech Rate
i.e. complex wound</t>
  </si>
  <si>
    <t>15. Homemaker/Companion</t>
  </si>
  <si>
    <t>PER DAY/PER DIEM
Employees</t>
  </si>
  <si>
    <t>Field Staff Positions</t>
  </si>
  <si>
    <r>
      <t xml:space="preserve">PER HOUR
Employees
</t>
    </r>
    <r>
      <rPr>
        <sz val="10"/>
        <rFont val="Verdana"/>
        <family val="2"/>
      </rPr>
      <t>* Please only report regular weekday hours here. Special hours should be reported in Section 3.</t>
    </r>
  </si>
  <si>
    <r>
      <t xml:space="preserve">PER VISIT
Employees
</t>
    </r>
    <r>
      <rPr>
        <sz val="10"/>
        <rFont val="Verdana"/>
        <family val="2"/>
      </rPr>
      <t>* Please only report regular weekday visits here. Special visits should be reported in Section 3.</t>
    </r>
  </si>
  <si>
    <t>7. Home Health Aide (receives benefits)</t>
  </si>
  <si>
    <t>8. Home Health Aide (does not receive benefits)</t>
  </si>
  <si>
    <t>12a. Physical Therapist</t>
  </si>
  <si>
    <t>14a. Speech Therapist</t>
  </si>
  <si>
    <t xml:space="preserve">16. Live-In Aide, how do you structure compensation and how much do you pay? </t>
  </si>
  <si>
    <t>PER DAY/PER DIEM
Contracted 1099 Workers</t>
  </si>
  <si>
    <t>Thank you for participating in our survey! Please send completed surveys to Monica Smith by email, msmith@homecarefla.org or fax 888-259-6274. Results will be released in November.</t>
  </si>
  <si>
    <t>12a.Please describe quota requirements for marketing staff's base pay</t>
  </si>
  <si>
    <t>Holiday (Homemaker/Companion Differential Amount)</t>
  </si>
  <si>
    <t>Holiday (Homemaker/Companion Per)</t>
  </si>
  <si>
    <t>Evening (Homemaker/Companion Differential Amount)</t>
  </si>
  <si>
    <t>Evening (Homemaker/Companion Per)</t>
  </si>
  <si>
    <t>Weekend (Homemaker/Companion Differential Amount)</t>
  </si>
  <si>
    <t>Weekend (Homemaker/Companion Per)</t>
  </si>
  <si>
    <t>7. Home Health Aide (receives benefits) (starting)</t>
  </si>
  <si>
    <t>7. Home Health Aide (receives benefits) (current)</t>
  </si>
  <si>
    <t>8. Home Health Aide (does not receive benefits) (starting)</t>
  </si>
  <si>
    <t>8. Home Health Aide (does not receive benefits) (current)</t>
  </si>
  <si>
    <t>15. Homemaker/Companion (starting)</t>
  </si>
  <si>
    <t>15. Homemaker/Companion (current)</t>
  </si>
  <si>
    <t>7. Starting PER VISIT RATE (Home Health Aide - receives benefits)</t>
  </si>
  <si>
    <t>8. Starting PER VISIT RATE (Home Health Aide - does not receive benefits)</t>
  </si>
  <si>
    <t>10a. Occupational Therapist (Recertification rather than sign-up)</t>
  </si>
  <si>
    <t>3. Starting PER VISIT RATE (Diabetic Nurse)</t>
  </si>
  <si>
    <t>3. Current PER VISIT RATE (Diabetic Nurse)</t>
  </si>
  <si>
    <t>4. Starting PER VISIT RATE (Wound Ostomy Continence Nurse)</t>
  </si>
  <si>
    <t>4. Current PER VISIT RATE (Wound Ostomy Continence Nurse)</t>
  </si>
  <si>
    <t>4. High-Risk/Tech Visit (Wound Ostomy Continence Nurse)</t>
  </si>
  <si>
    <t>5. Starting PER VISIT RATE (Psychiatric Nurse)</t>
  </si>
  <si>
    <t>5. Current PER VISIT RATE (Psychiatric Nurse)</t>
  </si>
  <si>
    <t>5. High-Risk/Tech Visit (Psychiatric Nurse)</t>
  </si>
  <si>
    <t>10. Starting PER VISIT RATE (Occupational Therapist)</t>
  </si>
  <si>
    <t>1. Per Diem Starting EE RN</t>
  </si>
  <si>
    <t>1. Per Diem Current EE RN</t>
  </si>
  <si>
    <t>2. Per Diem Starting EE LPN</t>
  </si>
  <si>
    <t>2. Per Diem Current EE LPN</t>
  </si>
  <si>
    <t>10. Per Diem Starting EE OT</t>
  </si>
  <si>
    <t>10. Per Diem Current EE OT</t>
  </si>
  <si>
    <t>11. Per Diem Starting EE COTA</t>
  </si>
  <si>
    <t>11. Per Diem Current EE COTA</t>
  </si>
  <si>
    <t>12. Per Diem Starting EE PT</t>
  </si>
  <si>
    <t>12. Per Diem Current EE PT</t>
  </si>
  <si>
    <t>13. Per Diem Starting EE PTA</t>
  </si>
  <si>
    <t>13. Per Diem Current EE PTA</t>
  </si>
  <si>
    <t>1. Per Diem Starting 1099 RN</t>
  </si>
  <si>
    <t>1. Per Diem Current 1099 RN</t>
  </si>
  <si>
    <t>2. Per Diem Starting 1099 LPN</t>
  </si>
  <si>
    <t>2. Per Diem Current 1099 LPN</t>
  </si>
  <si>
    <t>7. Per Diem Starting 1099 HHAide (receives benefits)</t>
  </si>
  <si>
    <t>7. Per Diem Current 1099 HHAide (receives benefits)</t>
  </si>
  <si>
    <t>8. Per Diem Starting 1099 HHAide (does not receive benefits)</t>
  </si>
  <si>
    <t>8. Per Diem Current 1099 HHAide (does not receive benefits)</t>
  </si>
  <si>
    <t>9. Per Diem Starting 1099 MSW</t>
  </si>
  <si>
    <t>9. Per Diem Current 1099 MSW</t>
  </si>
  <si>
    <t>10. Per Diem Starting 1099 OT</t>
  </si>
  <si>
    <t>10. Per Diem Current 1099 OT</t>
  </si>
  <si>
    <t>11. Per Diem Starting 1099 COTA</t>
  </si>
  <si>
    <t>11. Per Diem Current 1099 COTA</t>
  </si>
  <si>
    <t>12. Per Diem Starting 1099 PT</t>
  </si>
  <si>
    <t>12. Per Diem Current 1099 PT</t>
  </si>
  <si>
    <t>13. Per Diem Starting 1099 PTA</t>
  </si>
  <si>
    <t>13. Per Diem Current 1099 PTA</t>
  </si>
  <si>
    <t>14. Per Diem Starting 1099 ST</t>
  </si>
  <si>
    <t>14. Per Diem Current 1099 ST</t>
  </si>
  <si>
    <t>15. Per Diem Starting 1099 Homemaker/Companion</t>
  </si>
  <si>
    <t>15. Per Diem Current 1099 Homemaker/Companion</t>
  </si>
  <si>
    <t>11. Homemaker/Companion</t>
  </si>
  <si>
    <t>Holiday (Homemaker/Companion Differential Percentage)</t>
  </si>
  <si>
    <t>Evening (Homemaker/Companion Differential Percentage)</t>
  </si>
  <si>
    <t>Weekend (Homemaker/Companion Differential Percentage)</t>
  </si>
  <si>
    <t>7. Current PER VISIT Rate (Home Health Aide - receives benefits)</t>
  </si>
  <si>
    <t>8. Current PER VISIT Rate (Home Health Aide - does not receive benefits)</t>
  </si>
  <si>
    <t>10. Current PER VISIT Rate (Occupational Therapist)</t>
  </si>
  <si>
    <t>1a. Evaluation PER VISIT (Registered Nurse)</t>
  </si>
  <si>
    <t>1a. Sign-up Admission (Registered Nurse)</t>
  </si>
  <si>
    <t>10a. Re-certification Visit (Occupational Therapist)</t>
  </si>
  <si>
    <t>10a. Evaluation PER VISIT (Occupational Therapist)</t>
  </si>
  <si>
    <t>11. Current PER VISIT Rate (Certified Occupational Therapist Assistant)</t>
  </si>
  <si>
    <t>12. Current PER VISIT Rate (Physical Therapist)</t>
  </si>
  <si>
    <t>13. Current PER VISIT Rate (Physical Therapist Assistant)</t>
  </si>
  <si>
    <t>12a. Sign-up/Admission (Physical Therapist)</t>
  </si>
  <si>
    <t>12a. Evaluation PER VISIT (Physical Therapist)</t>
  </si>
  <si>
    <t>14a. Sign-up/Admission (Speech Therapist)</t>
  </si>
  <si>
    <t>14a. Evaluation PER VISIT (Speech Therapist)</t>
  </si>
  <si>
    <t>16. Live-In Aide</t>
  </si>
  <si>
    <t># of Vacation Days</t>
  </si>
  <si>
    <t>Upon Hire</t>
  </si>
  <si>
    <t>Upon hire (Vacation Days)</t>
  </si>
  <si>
    <t>Upon hire (Sick Days)</t>
  </si>
  <si>
    <t>After 30 days (Vacation Days)</t>
  </si>
  <si>
    <t>After 90 days (Vacation Days)</t>
  </si>
  <si>
    <t>After 6 months (Vacation Days)</t>
  </si>
  <si>
    <t>Afer 1 year (Vacation Days)</t>
  </si>
  <si>
    <t>After 2 years (Vacation Days)</t>
  </si>
  <si>
    <t>After 3 years (Vacation Days)</t>
  </si>
  <si>
    <t>After 4 years (Vacation Days)</t>
  </si>
  <si>
    <t>After 5 years (Vacation Days)</t>
  </si>
  <si>
    <t>After 6 years (Vacation Days)</t>
  </si>
  <si>
    <t>After 10 years (Vacation Days)</t>
  </si>
  <si>
    <t>After 15 years (Vacation Days)</t>
  </si>
  <si>
    <t>After 20 years (Vacation Days)</t>
  </si>
  <si>
    <t>After 30 days (Sick Days)</t>
  </si>
  <si>
    <t>After 90 days (Sick Days)</t>
  </si>
  <si>
    <t>After 6 months (Sick Days)</t>
  </si>
  <si>
    <t>Afer 1 year (Sick Days)</t>
  </si>
  <si>
    <t>After 2 years (Sick Days)</t>
  </si>
  <si>
    <t>After 3 years (Sick Days)</t>
  </si>
  <si>
    <t>After 4 years (Sick Days)</t>
  </si>
  <si>
    <t>After 5 years (Sick Days)</t>
  </si>
  <si>
    <t>After 6 years (Sick Days)</t>
  </si>
  <si>
    <t>After 10 years (Sick Days)</t>
  </si>
  <si>
    <t>After 15 years (Sick Days)</t>
  </si>
  <si>
    <t>After 20 years (Sick Days)</t>
  </si>
  <si>
    <t>Upon hire (PTO hours)</t>
  </si>
  <si>
    <t>After 30 days (PTO hours)</t>
  </si>
  <si>
    <t>After 90 days (PTO hours)</t>
  </si>
  <si>
    <t>After 6 months (PTO hours)</t>
  </si>
  <si>
    <t>After 1 year (PTO hours)</t>
  </si>
  <si>
    <t>After 2 years (PTO hours)</t>
  </si>
  <si>
    <t>After 3 years (PTO hours)</t>
  </si>
  <si>
    <t>After 4 years (PTO hours)</t>
  </si>
  <si>
    <t>After 5 years (PTO hours)</t>
  </si>
  <si>
    <t>After 6 years (PTO hours)</t>
  </si>
  <si>
    <t>After 10 years (PTO hours)</t>
  </si>
  <si>
    <t>After 15 years (PTO hours)</t>
  </si>
  <si>
    <t>After 20 years (PTO hours)</t>
  </si>
  <si>
    <t>Or # of PTO hours accrued per 2-week payroll</t>
  </si>
  <si>
    <t xml:space="preserve">If there's a limit for carrying over to next year, what is the max you can carry? </t>
  </si>
  <si>
    <t>If you cap at a maximum amount, what is that max amount?</t>
  </si>
  <si>
    <t>If accrued PTO is capped, how many hours is the cap?</t>
  </si>
  <si>
    <t>If there's a limit for carrying PTO to next year, how many hours may be carried?</t>
  </si>
  <si>
    <t>12. Director, Rehabilitation</t>
  </si>
  <si>
    <t>13. Administrative Assistant</t>
  </si>
  <si>
    <t>12. Director, Rehabilitation (starting hourly rate)</t>
  </si>
  <si>
    <t>12. Director, Rehabilitation (current hourly rate)</t>
  </si>
  <si>
    <t>13. Administrative Assistant (starting hourly rate)</t>
  </si>
  <si>
    <t>13. Administrative Assistant (current hourly rate)</t>
  </si>
  <si>
    <t>Section 2: Office Staff &amp; Support Staff (as of June 30, 2024)</t>
  </si>
  <si>
    <t>Support Staff - HOURLY RATES (as of June 30, 2024)</t>
  </si>
  <si>
    <t>Section 3: Clinical Staff - DIFFERENTIALS BY AMOUNTS &amp; PERCENTAGES  (as of June 30, 2024)</t>
  </si>
  <si>
    <t>Section 4: Clinical Staff - PER HOUR, VISIT, DIEM &amp; Contracted Rates (as of June 30, 2024)</t>
  </si>
  <si>
    <t>Section 5: Employee Benefits (as of June 30, 2024)</t>
  </si>
  <si>
    <t>Section 6: Recruitment Incentive Bonuses (as of June 30, 2024)</t>
  </si>
  <si>
    <t>Section 7: Time Off (as of June 30, 2024)</t>
  </si>
  <si>
    <t>Average Per Hour Wage of Medicaid PDNs:</t>
  </si>
  <si>
    <t>Number of Medicaid Private Duty Nurses (PDN):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</si>
</sst>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0"/>
  </numFmts>
  <fonts count="13"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name val="Times"/>
      <family val="1"/>
    </font>
    <font>
      <u/>
      <sz val="10"/>
      <name val="Verdana"/>
      <family val="2"/>
    </font>
    <font>
      <sz val="10.5"/>
      <name val="Arial"/>
      <family val="2"/>
    </font>
    <font>
      <sz val="10"/>
      <name val="Arial"/>
      <family val="2"/>
    </font>
    <font>
      <b/>
      <i/>
      <sz val="1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A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C0C0C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8">
    <xf numFmtId="0" fontId="0" fillId="0" borderId="0" xfId="0"/>
    <xf numFmtId="0" fontId="0" fillId="3" borderId="3" xfId="0" applyFill="1" applyBorder="1"/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 wrapText="1"/>
    </xf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4" xfId="0" applyFill="1" applyBorder="1"/>
    <xf numFmtId="0" fontId="0" fillId="3" borderId="7" xfId="0" applyFill="1" applyBorder="1" applyAlignment="1">
      <alignment horizontal="center"/>
    </xf>
    <xf numFmtId="0" fontId="0" fillId="3" borderId="5" xfId="0" applyFill="1" applyBorder="1" applyAlignment="1">
      <alignment horizontal="right" wrapText="1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0" xfId="0" applyAlignment="1">
      <alignment horizontal="right" wrapText="1"/>
    </xf>
    <xf numFmtId="9" fontId="0" fillId="0" borderId="0" xfId="1" applyFont="1" applyFill="1" applyBorder="1" applyAlignment="1">
      <alignment horizontal="center"/>
    </xf>
    <xf numFmtId="0" fontId="0" fillId="4" borderId="10" xfId="0" applyFill="1" applyBorder="1" applyAlignment="1">
      <alignment horizontal="left"/>
    </xf>
    <xf numFmtId="0" fontId="0" fillId="3" borderId="3" xfId="0" applyFill="1" applyBorder="1" applyAlignment="1">
      <alignment horizontal="right"/>
    </xf>
    <xf numFmtId="0" fontId="0" fillId="3" borderId="0" xfId="0" applyFill="1"/>
    <xf numFmtId="0" fontId="2" fillId="0" borderId="0" xfId="0" applyFont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3" xfId="0" applyFont="1" applyFill="1" applyBorder="1"/>
    <xf numFmtId="0" fontId="2" fillId="0" borderId="0" xfId="0" applyFont="1" applyAlignment="1">
      <alignment horizontal="center"/>
    </xf>
    <xf numFmtId="0" fontId="0" fillId="0" borderId="12" xfId="0" applyBorder="1" applyAlignment="1">
      <alignment horizontal="left"/>
    </xf>
    <xf numFmtId="0" fontId="1" fillId="0" borderId="0" xfId="0" applyFont="1"/>
    <xf numFmtId="0" fontId="8" fillId="0" borderId="0" xfId="0" applyFont="1" applyAlignment="1">
      <alignment wrapText="1"/>
    </xf>
    <xf numFmtId="10" fontId="8" fillId="0" borderId="0" xfId="0" applyNumberFormat="1" applyFont="1" applyAlignment="1">
      <alignment wrapText="1"/>
    </xf>
    <xf numFmtId="0" fontId="2" fillId="2" borderId="9" xfId="0" applyFont="1" applyFill="1" applyBorder="1"/>
    <xf numFmtId="0" fontId="0" fillId="3" borderId="0" xfId="0" applyFill="1" applyAlignment="1">
      <alignment horizontal="center" wrapText="1"/>
    </xf>
    <xf numFmtId="0" fontId="0" fillId="3" borderId="5" xfId="0" applyFill="1" applyBorder="1" applyAlignment="1">
      <alignment horizontal="right"/>
    </xf>
    <xf numFmtId="0" fontId="0" fillId="3" borderId="13" xfId="0" applyFill="1" applyBorder="1" applyAlignment="1">
      <alignment horizontal="center" wrapText="1"/>
    </xf>
    <xf numFmtId="0" fontId="0" fillId="3" borderId="13" xfId="0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left"/>
    </xf>
    <xf numFmtId="0" fontId="0" fillId="3" borderId="8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3" borderId="5" xfId="0" applyFill="1" applyBorder="1" applyAlignment="1">
      <alignment horizontal="left" wrapText="1" indent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right" vertical="center"/>
    </xf>
    <xf numFmtId="0" fontId="0" fillId="3" borderId="13" xfId="0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 wrapText="1"/>
    </xf>
    <xf numFmtId="0" fontId="0" fillId="3" borderId="11" xfId="0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/>
    </xf>
    <xf numFmtId="0" fontId="0" fillId="3" borderId="14" xfId="0" applyFill="1" applyBorder="1" applyAlignment="1">
      <alignment horizontal="right" vertical="center"/>
    </xf>
    <xf numFmtId="0" fontId="0" fillId="3" borderId="5" xfId="0" applyFill="1" applyBorder="1" applyAlignment="1">
      <alignment horizontal="right" vertical="center"/>
    </xf>
    <xf numFmtId="0" fontId="0" fillId="3" borderId="3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2" fillId="3" borderId="3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  <xf numFmtId="9" fontId="0" fillId="3" borderId="6" xfId="1" applyFont="1" applyFill="1" applyBorder="1" applyAlignment="1">
      <alignment horizontal="center"/>
    </xf>
    <xf numFmtId="0" fontId="0" fillId="4" borderId="12" xfId="0" applyFill="1" applyBorder="1" applyAlignment="1">
      <alignment horizontal="center" vertical="center" wrapText="1" shrinkToFit="1"/>
    </xf>
    <xf numFmtId="164" fontId="0" fillId="0" borderId="12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0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164" fontId="2" fillId="0" borderId="12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12" xfId="0" applyBorder="1" applyAlignment="1">
      <alignment horizontal="center"/>
    </xf>
    <xf numFmtId="0" fontId="0" fillId="4" borderId="13" xfId="0" applyFill="1" applyBorder="1" applyAlignment="1">
      <alignment horizontal="left" wrapText="1"/>
    </xf>
    <xf numFmtId="0" fontId="0" fillId="4" borderId="12" xfId="0" applyFill="1" applyBorder="1" applyAlignment="1">
      <alignment horizontal="left" wrapText="1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0" fillId="3" borderId="6" xfId="0" applyFill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0" fillId="6" borderId="11" xfId="0" applyFill="1" applyBorder="1" applyAlignment="1">
      <alignment horizontal="right" vertical="center"/>
    </xf>
    <xf numFmtId="0" fontId="0" fillId="7" borderId="12" xfId="0" applyFill="1" applyBorder="1" applyAlignment="1">
      <alignment horizontal="center" vertical="center" wrapText="1" shrinkToFit="1"/>
    </xf>
    <xf numFmtId="0" fontId="0" fillId="3" borderId="4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2" borderId="5" xfId="0" applyFill="1" applyBorder="1" applyAlignment="1">
      <alignment horizontal="left" indent="1"/>
    </xf>
    <xf numFmtId="0" fontId="0" fillId="2" borderId="6" xfId="0" applyFill="1" applyBorder="1" applyAlignment="1">
      <alignment horizontal="left" indent="1"/>
    </xf>
    <xf numFmtId="0" fontId="0" fillId="2" borderId="8" xfId="0" applyFill="1" applyBorder="1" applyAlignment="1">
      <alignment horizontal="left" indent="1"/>
    </xf>
    <xf numFmtId="0" fontId="0" fillId="2" borderId="9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6" borderId="4" xfId="0" applyFill="1" applyBorder="1"/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9" xfId="0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0" fillId="3" borderId="5" xfId="0" applyFill="1" applyBorder="1"/>
    <xf numFmtId="0" fontId="0" fillId="6" borderId="0" xfId="0" applyFill="1"/>
    <xf numFmtId="0" fontId="3" fillId="3" borderId="0" xfId="0" applyFont="1" applyFill="1" applyAlignment="1">
      <alignment horizontal="center" vertical="center"/>
    </xf>
    <xf numFmtId="0" fontId="1" fillId="8" borderId="0" xfId="0" applyFont="1" applyFill="1" applyAlignment="1">
      <alignment wrapText="1"/>
    </xf>
    <xf numFmtId="0" fontId="0" fillId="3" borderId="0" xfId="0" applyFill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7" borderId="0" xfId="0" applyFill="1" applyAlignment="1">
      <alignment horizontal="left" vertical="center" wrapText="1" shrinkToFit="1"/>
    </xf>
    <xf numFmtId="0" fontId="0" fillId="3" borderId="3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0" borderId="3" xfId="0" applyBorder="1"/>
    <xf numFmtId="0" fontId="0" fillId="3" borderId="15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3" borderId="0" xfId="0" applyFill="1" applyAlignment="1">
      <alignment vertical="center"/>
    </xf>
    <xf numFmtId="0" fontId="9" fillId="3" borderId="0" xfId="0" applyFont="1" applyFill="1" applyAlignment="1">
      <alignment vertical="center"/>
    </xf>
    <xf numFmtId="0" fontId="0" fillId="3" borderId="6" xfId="0" applyFill="1" applyBorder="1"/>
    <xf numFmtId="164" fontId="0" fillId="0" borderId="14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2" borderId="12" xfId="0" applyFill="1" applyBorder="1" applyAlignment="1">
      <alignment horizontal="center" wrapText="1"/>
    </xf>
    <xf numFmtId="0" fontId="0" fillId="3" borderId="3" xfId="0" applyFill="1" applyBorder="1" applyAlignment="1">
      <alignment horizontal="left" vertical="center" wrapText="1"/>
    </xf>
    <xf numFmtId="0" fontId="0" fillId="9" borderId="0" xfId="0" applyFill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0" fillId="10" borderId="7" xfId="0" applyFill="1" applyBorder="1" applyAlignment="1">
      <alignment horizontal="center"/>
    </xf>
    <xf numFmtId="0" fontId="0" fillId="10" borderId="0" xfId="0" applyFill="1"/>
    <xf numFmtId="0" fontId="0" fillId="6" borderId="0" xfId="0" applyFill="1" applyAlignment="1">
      <alignment horizontal="left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4" fontId="0" fillId="10" borderId="15" xfId="0" applyNumberFormat="1" applyFill="1" applyBorder="1" applyAlignment="1">
      <alignment horizontal="center" vertical="center"/>
    </xf>
    <xf numFmtId="164" fontId="0" fillId="10" borderId="14" xfId="0" applyNumberFormat="1" applyFill="1" applyBorder="1" applyAlignment="1">
      <alignment horizontal="center" vertical="center"/>
    </xf>
    <xf numFmtId="164" fontId="0" fillId="10" borderId="7" xfId="0" applyNumberFormat="1" applyFill="1" applyBorder="1" applyAlignment="1">
      <alignment horizontal="center" vertical="center"/>
    </xf>
    <xf numFmtId="164" fontId="0" fillId="10" borderId="3" xfId="0" applyNumberFormat="1" applyFill="1" applyBorder="1" applyAlignment="1">
      <alignment horizontal="center" vertical="center"/>
    </xf>
    <xf numFmtId="164" fontId="0" fillId="10" borderId="4" xfId="0" applyNumberFormat="1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164" fontId="0" fillId="10" borderId="8" xfId="0" applyNumberFormat="1" applyFill="1" applyBorder="1" applyAlignment="1">
      <alignment horizontal="center" vertical="center"/>
    </xf>
    <xf numFmtId="164" fontId="0" fillId="10" borderId="9" xfId="0" applyNumberFormat="1" applyFill="1" applyBorder="1" applyAlignment="1">
      <alignment horizontal="center" vertical="center"/>
    </xf>
    <xf numFmtId="164" fontId="0" fillId="10" borderId="0" xfId="0" applyNumberFormat="1" applyFill="1" applyAlignment="1">
      <alignment horizontal="center" vertical="center"/>
    </xf>
    <xf numFmtId="164" fontId="0" fillId="10" borderId="6" xfId="0" applyNumberFormat="1" applyFill="1" applyBorder="1" applyAlignment="1">
      <alignment horizontal="center" vertical="center"/>
    </xf>
    <xf numFmtId="0" fontId="0" fillId="3" borderId="8" xfId="0" applyFill="1" applyBorder="1"/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7" borderId="13" xfId="0" applyFill="1" applyBorder="1" applyAlignment="1">
      <alignment horizontal="center" vertical="center" wrapText="1" shrinkToFit="1"/>
    </xf>
    <xf numFmtId="0" fontId="0" fillId="7" borderId="10" xfId="0" applyFill="1" applyBorder="1" applyAlignment="1">
      <alignment horizontal="center" vertical="center" wrapText="1" shrinkToFit="1"/>
    </xf>
    <xf numFmtId="0" fontId="0" fillId="4" borderId="13" xfId="0" applyFill="1" applyBorder="1" applyAlignment="1">
      <alignment horizontal="center" vertical="center" wrapText="1" shrinkToFit="1"/>
    </xf>
    <xf numFmtId="0" fontId="10" fillId="3" borderId="3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2" fillId="4" borderId="13" xfId="0" applyFont="1" applyFill="1" applyBorder="1" applyAlignment="1">
      <alignment horizontal="center" vertical="center"/>
    </xf>
    <xf numFmtId="0" fontId="2" fillId="2" borderId="15" xfId="0" applyFont="1" applyFill="1" applyBorder="1"/>
    <xf numFmtId="0" fontId="2" fillId="4" borderId="13" xfId="0" applyFont="1" applyFill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/>
    </xf>
    <xf numFmtId="0" fontId="0" fillId="3" borderId="3" xfId="0" applyFill="1" applyBorder="1" applyAlignment="1">
      <alignment horizontal="right" vertical="center"/>
    </xf>
    <xf numFmtId="0" fontId="0" fillId="0" borderId="0" xfId="0"/>
    <xf numFmtId="0" fontId="1" fillId="2" borderId="1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4" xfId="0" applyBorder="1"/>
    <xf numFmtId="0" fontId="0" fillId="6" borderId="0" xfId="0" applyFill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2" borderId="15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 wrapText="1"/>
    </xf>
    <xf numFmtId="164" fontId="0" fillId="0" borderId="15" xfId="0" applyNumberFormat="1" applyBorder="1" applyAlignment="1">
      <alignment horizontal="left" vertical="center" wrapText="1"/>
    </xf>
    <xf numFmtId="164" fontId="0" fillId="0" borderId="2" xfId="0" applyNumberFormat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 wrapText="1"/>
    </xf>
    <xf numFmtId="0" fontId="0" fillId="0" borderId="9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2" borderId="3" xfId="0" applyFill="1" applyBorder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0" fillId="0" borderId="4" xfId="0" applyBorder="1" applyAlignment="1">
      <alignment horizontal="left" wrapText="1" indent="1"/>
    </xf>
    <xf numFmtId="0" fontId="1" fillId="2" borderId="9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0" fillId="3" borderId="3" xfId="0" applyFill="1" applyBorder="1" applyAlignment="1">
      <alignment horizontal="left" vertical="center" wrapText="1" indent="1"/>
    </xf>
    <xf numFmtId="0" fontId="0" fillId="3" borderId="4" xfId="0" applyFill="1" applyBorder="1" applyAlignment="1">
      <alignment horizontal="left" vertical="center" wrapText="1" indent="1"/>
    </xf>
    <xf numFmtId="0" fontId="0" fillId="3" borderId="3" xfId="0" applyFill="1" applyBorder="1" applyAlignment="1">
      <alignment horizontal="left" vertical="center" indent="1"/>
    </xf>
    <xf numFmtId="0" fontId="0" fillId="3" borderId="4" xfId="0" applyFill="1" applyBorder="1" applyAlignment="1">
      <alignment horizontal="left" vertical="center" indent="1"/>
    </xf>
    <xf numFmtId="0" fontId="1" fillId="2" borderId="1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4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5" borderId="1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2" borderId="10" xfId="0" applyFill="1" applyBorder="1" applyAlignment="1">
      <alignment horizontal="left" wrapText="1"/>
    </xf>
    <xf numFmtId="0" fontId="0" fillId="2" borderId="13" xfId="0" applyFill="1" applyBorder="1" applyAlignment="1">
      <alignment horizontal="left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2" fillId="2" borderId="15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0" borderId="1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0" fillId="3" borderId="3" xfId="0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" fillId="2" borderId="14" xfId="0" applyFont="1" applyFill="1" applyBorder="1"/>
    <xf numFmtId="0" fontId="1" fillId="2" borderId="9" xfId="0" applyFont="1" applyFill="1" applyBorder="1"/>
    <xf numFmtId="0" fontId="1" fillId="2" borderId="7" xfId="0" applyFont="1" applyFill="1" applyBorder="1"/>
    <xf numFmtId="0" fontId="0" fillId="3" borderId="0" xfId="0" applyFill="1" applyAlignment="1">
      <alignment horizontal="center" wrapText="1"/>
    </xf>
    <xf numFmtId="0" fontId="0" fillId="3" borderId="3" xfId="0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0" fillId="3" borderId="4" xfId="0" applyFill="1" applyBorder="1" applyAlignment="1">
      <alignment horizontal="right" vertical="center"/>
    </xf>
    <xf numFmtId="0" fontId="0" fillId="2" borderId="14" xfId="0" applyFill="1" applyBorder="1"/>
    <xf numFmtId="0" fontId="0" fillId="2" borderId="9" xfId="0" applyFill="1" applyBorder="1"/>
    <xf numFmtId="0" fontId="0" fillId="2" borderId="7" xfId="0" applyFill="1" applyBorder="1"/>
    <xf numFmtId="0" fontId="0" fillId="3" borderId="4" xfId="0" applyFill="1" applyBorder="1" applyAlignment="1">
      <alignment horizontal="right" vertical="center" wrapText="1"/>
    </xf>
    <xf numFmtId="0" fontId="0" fillId="0" borderId="1" xfId="0" applyBorder="1"/>
    <xf numFmtId="0" fontId="0" fillId="0" borderId="2" xfId="0" applyBorder="1"/>
    <xf numFmtId="0" fontId="0" fillId="2" borderId="15" xfId="0" applyFill="1" applyBorder="1" applyAlignment="1">
      <alignment horizontal="left"/>
    </xf>
    <xf numFmtId="0" fontId="0" fillId="3" borderId="3" xfId="0" applyFill="1" applyBorder="1" applyAlignment="1">
      <alignment horizontal="left" wrapText="1" indent="1"/>
    </xf>
    <xf numFmtId="0" fontId="3" fillId="3" borderId="3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3" borderId="14" xfId="0" applyFill="1" applyBorder="1" applyAlignment="1">
      <alignment horizontal="right"/>
    </xf>
    <xf numFmtId="0" fontId="0" fillId="3" borderId="7" xfId="0" applyFill="1" applyBorder="1"/>
    <xf numFmtId="0" fontId="0" fillId="3" borderId="5" xfId="0" applyFill="1" applyBorder="1" applyAlignment="1">
      <alignment horizontal="right"/>
    </xf>
    <xf numFmtId="0" fontId="0" fillId="0" borderId="6" xfId="0" applyBorder="1"/>
    <xf numFmtId="0" fontId="0" fillId="0" borderId="8" xfId="0" applyBorder="1"/>
    <xf numFmtId="0" fontId="0" fillId="2" borderId="15" xfId="0" applyFill="1" applyBorder="1"/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3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1" fillId="5" borderId="15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0" fillId="3" borderId="3" xfId="0" applyFill="1" applyBorder="1"/>
    <xf numFmtId="0" fontId="0" fillId="0" borderId="0" xfId="0" applyAlignment="1">
      <alignment horizontal="right" vertical="center" wrapText="1"/>
    </xf>
    <xf numFmtId="0" fontId="0" fillId="3" borderId="14" xfId="0" applyFill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vertical="center"/>
    </xf>
    <xf numFmtId="0" fontId="0" fillId="3" borderId="5" xfId="0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C0C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9"/>
  <sheetViews>
    <sheetView showZeros="0" tabSelected="1" zoomScaleNormal="100" workbookViewId="0">
      <selection activeCell="B2" sqref="B2:D2"/>
    </sheetView>
  </sheetViews>
  <sheetFormatPr baseColWidth="10" defaultColWidth="0" defaultRowHeight="0" customHeight="1" zeroHeight="1"/>
  <cols>
    <col min="1" max="1" width="34.33203125" customWidth="1"/>
    <col min="2" max="2" width="17.6640625" style="2" customWidth="1"/>
    <col min="3" max="3" width="24.83203125" style="2" customWidth="1"/>
    <col min="4" max="4" width="6.83203125" customWidth="1"/>
    <col min="5" max="5" width="1.5" customWidth="1"/>
    <col min="6" max="256" width="10.83203125" hidden="1" customWidth="1"/>
    <col min="257" max="16384" width="10.83203125" hidden="1"/>
  </cols>
  <sheetData>
    <row r="1" spans="1:4" s="95" customFormat="1" ht="20" customHeight="1">
      <c r="A1" s="170" t="s">
        <v>370</v>
      </c>
      <c r="B1" s="171"/>
      <c r="C1" s="171"/>
      <c r="D1" s="172"/>
    </row>
    <row r="2" spans="1:4" s="95" customFormat="1" ht="24.75" customHeight="1">
      <c r="A2" s="46" t="s">
        <v>140</v>
      </c>
      <c r="B2" s="173" t="str">
        <f>IF(ISBLANK(DoNotUse!B3)=FALSE,DoNotUse!B3,"")</f>
        <v/>
      </c>
      <c r="C2" s="173"/>
      <c r="D2" s="173"/>
    </row>
    <row r="3" spans="1:4" s="95" customFormat="1" ht="24.75" customHeight="1">
      <c r="A3" s="46" t="s">
        <v>197</v>
      </c>
      <c r="B3" s="174" t="str">
        <f>IF(ISBLANK(DoNotUse!B4)=FALSE,DoNotUse!B4,"")</f>
        <v/>
      </c>
      <c r="C3" s="174"/>
      <c r="D3" s="174"/>
    </row>
    <row r="4" spans="1:4" s="95" customFormat="1" ht="24.75" customHeight="1">
      <c r="A4" s="46" t="s">
        <v>91</v>
      </c>
      <c r="B4" s="174" t="str">
        <f>IF(ISBLANK(DoNotUse!B5)=FALSE,DoNotUse!B5,"")</f>
        <v/>
      </c>
      <c r="C4" s="174"/>
      <c r="D4" s="174"/>
    </row>
    <row r="5" spans="1:4" s="95" customFormat="1" ht="24.75" customHeight="1">
      <c r="A5" s="46" t="s">
        <v>35</v>
      </c>
      <c r="B5" s="174" t="str">
        <f>IF(ISBLANK(DoNotUse!B6)=FALSE,DoNotUse!B6,"")</f>
        <v/>
      </c>
      <c r="C5" s="174"/>
      <c r="D5" s="174"/>
    </row>
    <row r="6" spans="1:4" s="95" customFormat="1" ht="24.75" customHeight="1">
      <c r="A6" s="46" t="s">
        <v>208</v>
      </c>
      <c r="B6" s="174" t="str">
        <f>IF(ISBLANK(DoNotUse!B7)=FALSE,DoNotUse!B7,"")</f>
        <v/>
      </c>
      <c r="C6" s="174"/>
      <c r="D6" s="174"/>
    </row>
    <row r="7" spans="1:4" s="95" customFormat="1" ht="24.75" customHeight="1">
      <c r="A7" s="46" t="s">
        <v>21</v>
      </c>
      <c r="B7" s="175" t="str">
        <f>IF(ISBLANK(DoNotUse!B8)=FALSE,DoNotUse!B8,"")</f>
        <v/>
      </c>
      <c r="C7" s="175"/>
      <c r="D7" s="175"/>
    </row>
    <row r="8" spans="1:4" ht="39" customHeight="1">
      <c r="A8" s="167" t="s">
        <v>352</v>
      </c>
      <c r="B8" s="168"/>
      <c r="C8" s="168"/>
      <c r="D8" s="169"/>
    </row>
    <row r="9" spans="1:4" s="95" customFormat="1" ht="24.75" customHeight="1">
      <c r="A9" s="46" t="s">
        <v>353</v>
      </c>
      <c r="B9" s="151" t="str">
        <f>IF(ISBLANK(DoNotUse!B9)=FALSE,DoNotUse!B9,"")</f>
        <v/>
      </c>
      <c r="C9" s="96" t="s">
        <v>354</v>
      </c>
      <c r="D9" s="151" t="str">
        <f>IF(ISBLANK(DoNotUse!B15)=FALSE,DoNotUse!B15,"")</f>
        <v/>
      </c>
    </row>
    <row r="10" spans="1:4" s="95" customFormat="1" ht="24.75" customHeight="1">
      <c r="A10" s="46" t="s">
        <v>355</v>
      </c>
      <c r="B10" s="83" t="str">
        <f>IF(ISBLANK(DoNotUse!B10)=FALSE,DoNotUse!B10,"")</f>
        <v/>
      </c>
      <c r="C10" s="96" t="s">
        <v>356</v>
      </c>
      <c r="D10" s="83" t="str">
        <f>IF(ISBLANK(DoNotUse!B16)=FALSE,DoNotUse!B16,"")</f>
        <v/>
      </c>
    </row>
    <row r="11" spans="1:4" s="95" customFormat="1" ht="24.75" customHeight="1">
      <c r="A11" s="46" t="s">
        <v>357</v>
      </c>
      <c r="B11" s="83" t="str">
        <f>IF(ISBLANK(DoNotUse!B11)=FALSE,DoNotUse!B11,"")</f>
        <v/>
      </c>
      <c r="C11" s="96" t="s">
        <v>358</v>
      </c>
      <c r="D11" s="83" t="str">
        <f>IF(ISBLANK(DoNotUse!B17)=FALSE,DoNotUse!B17,"")</f>
        <v/>
      </c>
    </row>
    <row r="12" spans="1:4" s="95" customFormat="1" ht="24.75" customHeight="1">
      <c r="A12" s="46" t="s">
        <v>359</v>
      </c>
      <c r="B12" s="83" t="str">
        <f>IF(ISBLANK(DoNotUse!B12)=FALSE,DoNotUse!B12,"")</f>
        <v/>
      </c>
      <c r="C12" s="96" t="s">
        <v>360</v>
      </c>
      <c r="D12" s="83" t="str">
        <f>IF(ISBLANK(DoNotUse!B18)=FALSE,DoNotUse!B18,"")</f>
        <v/>
      </c>
    </row>
    <row r="13" spans="1:4" s="95" customFormat="1" ht="24.75" customHeight="1">
      <c r="A13" s="46" t="s">
        <v>361</v>
      </c>
      <c r="B13" s="83" t="str">
        <f>IF(ISBLANK(DoNotUse!B13)=FALSE,DoNotUse!B13,"")</f>
        <v/>
      </c>
      <c r="C13" s="96" t="s">
        <v>362</v>
      </c>
      <c r="D13" s="83" t="str">
        <f>IF(ISBLANK(DoNotUse!B19)=FALSE,DoNotUse!B19,"")</f>
        <v/>
      </c>
    </row>
    <row r="14" spans="1:4" s="95" customFormat="1" ht="24.75" customHeight="1">
      <c r="A14" s="49" t="s">
        <v>363</v>
      </c>
      <c r="B14" s="152" t="str">
        <f>IF(ISBLANK(DoNotUse!B14)=FALSE,DoNotUse!B14,"")</f>
        <v/>
      </c>
      <c r="C14" s="177"/>
      <c r="D14" s="178"/>
    </row>
    <row r="15" spans="1:4" s="95" customFormat="1" ht="38" customHeight="1">
      <c r="A15" s="179" t="s">
        <v>364</v>
      </c>
      <c r="B15" s="180"/>
      <c r="C15" s="180"/>
      <c r="D15" s="181"/>
    </row>
    <row r="16" spans="1:4" s="95" customFormat="1" ht="21.75" customHeight="1">
      <c r="A16" s="48" t="s">
        <v>196</v>
      </c>
      <c r="B16" s="153" t="str">
        <f>IF(ISBLANK(DoNotUse!B20)=FALSE,DoNotUse!B20,"(Select from List)")</f>
        <v>(Select from List)</v>
      </c>
      <c r="C16" s="53"/>
      <c r="D16" s="98"/>
    </row>
    <row r="17" spans="1:4" s="95" customFormat="1" ht="21.75" customHeight="1">
      <c r="A17" s="48" t="s">
        <v>516</v>
      </c>
      <c r="B17" s="97" t="str">
        <f>IF(ISBLANK(DoNotUse!B21)=FALSE,DoNotUse!B21,"(Select Yes or No)")</f>
        <v>(Select Yes or No)</v>
      </c>
      <c r="C17" s="53"/>
      <c r="D17" s="98"/>
    </row>
    <row r="18" spans="1:4" s="95" customFormat="1" ht="21" customHeight="1">
      <c r="A18" s="48" t="s">
        <v>194</v>
      </c>
      <c r="B18" s="97" t="str">
        <f>IF(ISBLANK(DoNotUse!B22)=FALSE,DoNotUse!B22,"(Select Yes or No)")</f>
        <v>(Select Yes or No)</v>
      </c>
      <c r="C18" s="53"/>
      <c r="D18" s="98"/>
    </row>
    <row r="19" spans="1:4" s="95" customFormat="1" ht="21.75" customHeight="1">
      <c r="A19" s="48" t="s">
        <v>195</v>
      </c>
      <c r="B19" s="154" t="str">
        <f>IF(ISBLANK(DoNotUse!B23)=FALSE,DoNotUse!B23,"(Select Yes or No)")</f>
        <v>(Select Yes or No)</v>
      </c>
      <c r="C19" s="53"/>
      <c r="D19" s="98"/>
    </row>
    <row r="20" spans="1:4" ht="29" customHeight="1">
      <c r="A20" s="182" t="s">
        <v>365</v>
      </c>
      <c r="B20" s="183"/>
      <c r="C20" s="183"/>
      <c r="D20" s="184"/>
    </row>
    <row r="21" spans="1:4" ht="13">
      <c r="A21" s="50"/>
      <c r="B21" s="5" t="s">
        <v>22</v>
      </c>
      <c r="C21" s="6" t="s">
        <v>23</v>
      </c>
      <c r="D21" s="98"/>
    </row>
    <row r="22" spans="1:4" ht="24.75" customHeight="1">
      <c r="A22" s="49" t="s">
        <v>160</v>
      </c>
      <c r="B22" s="83" t="str">
        <f>IF(ISBLANK(DoNotUse!B24)=FALSE,DoNotUse!B24,"")</f>
        <v/>
      </c>
      <c r="C22" s="83" t="str">
        <f>IF(ISBLANK(DoNotUse!B25)=FALSE,DoNotUse!B25,"")</f>
        <v/>
      </c>
      <c r="D22" s="98"/>
    </row>
    <row r="23" spans="1:4" ht="24.75" customHeight="1">
      <c r="A23" s="49" t="s">
        <v>162</v>
      </c>
      <c r="B23" s="83" t="str">
        <f>IF(ISBLANK(DoNotUse!B26)=FALSE,DoNotUse!B26,"")</f>
        <v/>
      </c>
      <c r="C23" s="83" t="str">
        <f>IF(ISBLANK(DoNotUse!B27)=FALSE,DoNotUse!B27,"")</f>
        <v/>
      </c>
      <c r="D23" s="98"/>
    </row>
    <row r="24" spans="1:4" ht="24.75" customHeight="1">
      <c r="A24" s="49" t="s">
        <v>163</v>
      </c>
      <c r="B24" s="83" t="str">
        <f>IF(ISBLANK(DoNotUse!B28)=FALSE,DoNotUse!B28,"")</f>
        <v/>
      </c>
      <c r="C24" s="83" t="str">
        <f>IF(ISBLANK(DoNotUse!B29)=FALSE,DoNotUse!B29,"")</f>
        <v/>
      </c>
      <c r="D24" s="98"/>
    </row>
    <row r="25" spans="1:4" ht="24.75" customHeight="1">
      <c r="A25" s="49" t="s">
        <v>161</v>
      </c>
      <c r="B25" s="83" t="str">
        <f>IF(ISBLANK(DoNotUse!B30)=FALSE,DoNotUse!B30,"")</f>
        <v/>
      </c>
      <c r="C25" s="83" t="str">
        <f>IF(ISBLANK(DoNotUse!B31)=FALSE,DoNotUse!B31,"")</f>
        <v/>
      </c>
      <c r="D25" s="98"/>
    </row>
    <row r="26" spans="1:4" ht="24.75" customHeight="1">
      <c r="A26" s="49" t="s">
        <v>164</v>
      </c>
      <c r="B26" s="83" t="str">
        <f>IF(ISBLANK(DoNotUse!B32)=FALSE,DoNotUse!B32,"")</f>
        <v/>
      </c>
      <c r="C26" s="83" t="str">
        <f>IF(ISBLANK(DoNotUse!B33)=FALSE,DoNotUse!B33,"")</f>
        <v/>
      </c>
      <c r="D26" s="98"/>
    </row>
    <row r="27" spans="1:4" ht="24.75" customHeight="1">
      <c r="A27" s="165" t="s">
        <v>146</v>
      </c>
      <c r="B27" s="176"/>
      <c r="C27" s="83" t="str">
        <f>IF(ISBLANK(DoNotUse!B34)=FALSE,DoNotUse!B34,"")</f>
        <v/>
      </c>
      <c r="D27" s="98"/>
    </row>
    <row r="28" spans="1:4" ht="24.75" customHeight="1">
      <c r="A28" s="165" t="s">
        <v>147</v>
      </c>
      <c r="B28" s="166"/>
      <c r="C28" s="83" t="str">
        <f>IF(ISBLANK(DoNotUse!B35)=FALSE,DoNotUse!B35,"")</f>
        <v/>
      </c>
      <c r="D28" s="54"/>
    </row>
    <row r="29" spans="1:4" ht="24.75" customHeight="1">
      <c r="A29" s="165" t="s">
        <v>670</v>
      </c>
      <c r="B29" s="166"/>
      <c r="C29" s="83" t="str">
        <f>IF(ISBLANK(DoNotUse!B36)=FALSE,DoNotUse!B36,"")</f>
        <v/>
      </c>
      <c r="D29" s="98"/>
    </row>
    <row r="30" spans="1:4" ht="24.75" customHeight="1">
      <c r="A30" s="165" t="s">
        <v>669</v>
      </c>
      <c r="B30" s="166"/>
      <c r="C30" s="83" t="str">
        <f>IF(ISBLANK(DoNotUse!B37)=FALSE,DoNotUse!B37,"")</f>
        <v/>
      </c>
      <c r="D30" s="98"/>
    </row>
    <row r="31" spans="1:4" ht="8" customHeight="1">
      <c r="A31" s="9"/>
      <c r="B31" s="60"/>
      <c r="C31" s="44"/>
      <c r="D31" s="99"/>
    </row>
    <row r="32" spans="1:4" ht="6" customHeight="1">
      <c r="A32" s="12"/>
      <c r="B32" s="13"/>
    </row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  <row r="110" ht="18" hidden="1" customHeight="1"/>
    <row r="111" ht="18" hidden="1" customHeight="1"/>
    <row r="112" ht="18" hidden="1" customHeight="1"/>
    <row r="113" ht="18" hidden="1" customHeight="1"/>
    <row r="114" ht="18" hidden="1" customHeight="1"/>
    <row r="115" ht="18" hidden="1" customHeight="1"/>
    <row r="116" ht="18" hidden="1" customHeight="1"/>
    <row r="117" ht="18" hidden="1" customHeight="1"/>
    <row r="118" ht="18" hidden="1" customHeight="1"/>
    <row r="119" ht="18" hidden="1" customHeight="1"/>
    <row r="120" ht="18" hidden="1" customHeight="1"/>
    <row r="121" ht="18" hidden="1" customHeight="1"/>
    <row r="122" ht="18" hidden="1" customHeight="1"/>
    <row r="123" ht="18" hidden="1" customHeight="1"/>
    <row r="124" ht="18" hidden="1" customHeight="1"/>
    <row r="125" ht="18" hidden="1" customHeight="1"/>
    <row r="126" ht="18" hidden="1" customHeight="1"/>
    <row r="127" ht="18" hidden="1" customHeight="1"/>
    <row r="128" ht="18" hidden="1" customHeight="1"/>
    <row r="129" ht="18" hidden="1" customHeight="1"/>
    <row r="130" ht="18" hidden="1" customHeight="1"/>
    <row r="131" ht="18" hidden="1" customHeight="1"/>
    <row r="132" ht="18" hidden="1" customHeight="1"/>
    <row r="133" ht="18" hidden="1" customHeight="1"/>
    <row r="134" ht="18" hidden="1" customHeight="1"/>
    <row r="135" ht="18" hidden="1" customHeight="1"/>
    <row r="136" ht="18" hidden="1" customHeight="1"/>
    <row r="137" ht="18" hidden="1" customHeight="1"/>
    <row r="138" ht="18" hidden="1" customHeight="1"/>
    <row r="139" ht="18" hidden="1" customHeight="1"/>
    <row r="140" ht="18" hidden="1" customHeight="1"/>
    <row r="141" ht="18" hidden="1" customHeight="1"/>
    <row r="142" ht="18" hidden="1" customHeight="1"/>
    <row r="143" ht="18" hidden="1" customHeight="1"/>
    <row r="144" ht="18" hidden="1" customHeight="1"/>
    <row r="145" ht="18" hidden="1" customHeight="1"/>
    <row r="146" ht="18" hidden="1" customHeight="1"/>
    <row r="147" ht="18" hidden="1" customHeight="1"/>
    <row r="148" ht="18" hidden="1" customHeight="1"/>
    <row r="149" ht="18" hidden="1" customHeight="1"/>
    <row r="150" ht="18" hidden="1" customHeight="1"/>
    <row r="151" ht="18" hidden="1" customHeight="1"/>
    <row r="152" ht="18" hidden="1" customHeight="1"/>
    <row r="153" ht="18" hidden="1" customHeight="1"/>
    <row r="154" ht="18" hidden="1" customHeight="1"/>
    <row r="155" ht="18" hidden="1" customHeight="1"/>
    <row r="156" ht="18" hidden="1" customHeight="1"/>
    <row r="157" ht="18" hidden="1" customHeight="1"/>
    <row r="158" ht="18" hidden="1" customHeight="1"/>
    <row r="159" ht="18" hidden="1" customHeight="1"/>
    <row r="160" ht="18" hidden="1" customHeight="1"/>
    <row r="161" ht="18" hidden="1" customHeight="1"/>
    <row r="162" ht="18" hidden="1" customHeight="1"/>
    <row r="163" ht="18" hidden="1" customHeight="1"/>
    <row r="164" ht="18" hidden="1" customHeight="1"/>
    <row r="165" ht="18" hidden="1" customHeight="1"/>
    <row r="166" ht="18" hidden="1" customHeight="1"/>
    <row r="167" ht="18" hidden="1" customHeight="1"/>
    <row r="168" ht="18" hidden="1" customHeight="1"/>
    <row r="169" ht="18" hidden="1" customHeight="1"/>
    <row r="170" ht="18" hidden="1" customHeight="1"/>
    <row r="171" ht="18" hidden="1" customHeight="1"/>
    <row r="172" ht="18" hidden="1" customHeight="1"/>
    <row r="173" ht="18" hidden="1" customHeight="1"/>
    <row r="174" ht="18" hidden="1" customHeight="1"/>
    <row r="175" ht="18" hidden="1" customHeight="1"/>
    <row r="176" ht="18" hidden="1" customHeight="1"/>
    <row r="177" ht="18" hidden="1" customHeight="1"/>
    <row r="178" ht="18" hidden="1" customHeight="1"/>
    <row r="179" ht="18" hidden="1" customHeight="1"/>
    <row r="180" ht="18" hidden="1" customHeight="1"/>
    <row r="181" ht="18" hidden="1" customHeight="1"/>
    <row r="182" ht="18" hidden="1" customHeight="1"/>
    <row r="183" ht="18" hidden="1" customHeight="1"/>
    <row r="184" ht="18" hidden="1" customHeight="1"/>
    <row r="185" ht="18" hidden="1" customHeight="1"/>
    <row r="186" ht="18" hidden="1" customHeight="1"/>
    <row r="187" ht="18" hidden="1" customHeight="1"/>
    <row r="188" ht="18" hidden="1" customHeight="1"/>
    <row r="189" ht="18" hidden="1" customHeight="1"/>
    <row r="190" ht="18" hidden="1" customHeight="1"/>
    <row r="191" ht="18" hidden="1" customHeight="1"/>
    <row r="192" ht="18" hidden="1" customHeight="1"/>
    <row r="193" ht="18" hidden="1" customHeight="1"/>
    <row r="194" ht="18" hidden="1" customHeight="1"/>
    <row r="195" ht="18" hidden="1" customHeight="1"/>
    <row r="196" ht="18" hidden="1" customHeight="1"/>
    <row r="197" ht="18" hidden="1" customHeight="1"/>
    <row r="198" ht="18" hidden="1" customHeight="1"/>
    <row r="199" ht="18" hidden="1" customHeight="1"/>
    <row r="200" ht="18" hidden="1" customHeight="1"/>
    <row r="201" ht="18" hidden="1" customHeight="1"/>
    <row r="202" ht="18" hidden="1" customHeight="1"/>
    <row r="203" ht="18" hidden="1" customHeight="1"/>
    <row r="204" ht="18" hidden="1" customHeight="1"/>
    <row r="205" ht="18" hidden="1" customHeight="1"/>
    <row r="206" ht="18" hidden="1" customHeight="1"/>
    <row r="207" ht="18" hidden="1" customHeight="1"/>
    <row r="208" ht="18" hidden="1" customHeight="1"/>
    <row r="209" ht="18" hidden="1" customHeight="1"/>
    <row r="210" ht="18" hidden="1" customHeight="1"/>
    <row r="211" ht="18" hidden="1" customHeight="1"/>
    <row r="212" ht="18" hidden="1" customHeight="1"/>
    <row r="213" ht="18" hidden="1" customHeight="1"/>
    <row r="214" ht="18" hidden="1" customHeight="1"/>
    <row r="215" ht="18" hidden="1" customHeight="1"/>
    <row r="216" ht="18" hidden="1" customHeight="1"/>
    <row r="217" ht="18" hidden="1" customHeight="1"/>
    <row r="218" ht="18" hidden="1" customHeight="1"/>
    <row r="219" ht="18" hidden="1" customHeight="1"/>
    <row r="220" ht="18" hidden="1" customHeight="1"/>
    <row r="221" ht="18" hidden="1" customHeight="1"/>
    <row r="222" ht="18" hidden="1" customHeight="1"/>
    <row r="223" ht="18" hidden="1" customHeight="1"/>
    <row r="224" ht="18" hidden="1" customHeight="1"/>
    <row r="225" ht="18" hidden="1" customHeight="1"/>
    <row r="226" ht="18" hidden="1" customHeight="1"/>
    <row r="227" ht="18" hidden="1" customHeight="1"/>
    <row r="228" ht="18" hidden="1" customHeight="1"/>
    <row r="229" ht="18" hidden="1" customHeight="1"/>
    <row r="230" ht="18" hidden="1" customHeight="1"/>
    <row r="231" ht="18" hidden="1" customHeight="1"/>
    <row r="232" ht="18" hidden="1" customHeight="1"/>
    <row r="233" ht="18" hidden="1" customHeight="1"/>
    <row r="234" ht="18" hidden="1" customHeight="1"/>
    <row r="235" ht="18" hidden="1" customHeight="1"/>
    <row r="236" ht="18" hidden="1" customHeight="1"/>
    <row r="237" ht="18" hidden="1" customHeight="1"/>
    <row r="238" ht="18" hidden="1" customHeight="1"/>
    <row r="239" ht="18" hidden="1" customHeight="1"/>
    <row r="240" ht="18" hidden="1" customHeight="1"/>
    <row r="241" ht="18" hidden="1" customHeight="1"/>
    <row r="242" ht="18" hidden="1" customHeight="1"/>
    <row r="243" ht="18" hidden="1" customHeight="1"/>
    <row r="244" ht="18" hidden="1" customHeight="1"/>
    <row r="245" ht="18" hidden="1" customHeight="1"/>
    <row r="246" ht="18" hidden="1" customHeight="1"/>
    <row r="247" ht="18" hidden="1" customHeight="1"/>
    <row r="248" ht="18" hidden="1" customHeight="1"/>
    <row r="249" ht="18" hidden="1" customHeight="1"/>
    <row r="250" ht="18" hidden="1" customHeight="1"/>
    <row r="251" ht="18" hidden="1" customHeight="1"/>
    <row r="252" ht="18" hidden="1" customHeight="1"/>
    <row r="253" ht="18" hidden="1" customHeight="1"/>
    <row r="254" ht="18" hidden="1" customHeight="1"/>
    <row r="255" ht="18" hidden="1" customHeight="1"/>
    <row r="256" ht="18" hidden="1" customHeight="1"/>
    <row r="257" ht="18" hidden="1" customHeight="1"/>
    <row r="258" ht="18" hidden="1" customHeight="1"/>
    <row r="259" ht="18" hidden="1" customHeight="1"/>
    <row r="260" ht="18" hidden="1" customHeight="1"/>
    <row r="261" ht="18" hidden="1" customHeight="1"/>
    <row r="262" ht="18" hidden="1" customHeight="1"/>
    <row r="263" ht="18" hidden="1" customHeight="1"/>
    <row r="264" ht="18" hidden="1" customHeight="1"/>
    <row r="265" ht="18" hidden="1" customHeight="1"/>
    <row r="266" ht="18" hidden="1" customHeight="1"/>
    <row r="267" ht="18" hidden="1" customHeight="1"/>
    <row r="268" ht="18" hidden="1" customHeight="1"/>
    <row r="269" ht="18" hidden="1" customHeight="1"/>
    <row r="270" ht="18" hidden="1" customHeight="1"/>
    <row r="271" ht="18" hidden="1" customHeight="1"/>
    <row r="272" ht="18" hidden="1" customHeight="1"/>
    <row r="273" ht="18" hidden="1" customHeight="1"/>
    <row r="274" ht="18" hidden="1" customHeight="1"/>
    <row r="275" ht="18" hidden="1" customHeight="1"/>
    <row r="276" ht="18" hidden="1" customHeight="1"/>
    <row r="277" ht="18" hidden="1" customHeight="1"/>
    <row r="278" ht="18" hidden="1" customHeight="1"/>
    <row r="279" ht="18" hidden="1" customHeight="1"/>
    <row r="280" ht="18" hidden="1" customHeight="1"/>
    <row r="281" ht="18" hidden="1" customHeight="1"/>
    <row r="282" ht="18" hidden="1" customHeight="1"/>
    <row r="283" ht="18" hidden="1" customHeight="1"/>
    <row r="284" ht="18" hidden="1" customHeight="1"/>
    <row r="285" ht="18" hidden="1" customHeight="1"/>
    <row r="286" ht="18" hidden="1" customHeight="1"/>
    <row r="287" ht="18" hidden="1" customHeight="1"/>
    <row r="288" ht="18" hidden="1" customHeight="1"/>
    <row r="289" ht="18" hidden="1" customHeight="1"/>
    <row r="290" ht="18" hidden="1" customHeight="1"/>
    <row r="291" ht="18" hidden="1" customHeight="1"/>
    <row r="292" ht="18" hidden="1" customHeight="1"/>
    <row r="293" ht="18" hidden="1" customHeight="1"/>
    <row r="294" ht="18" hidden="1" customHeight="1"/>
    <row r="295" ht="18" hidden="1" customHeight="1"/>
    <row r="296" ht="18" hidden="1" customHeight="1"/>
    <row r="297" ht="18" hidden="1" customHeight="1"/>
    <row r="298" ht="18" hidden="1" customHeight="1"/>
    <row r="299" ht="18" hidden="1" customHeight="1"/>
    <row r="300" ht="18" hidden="1" customHeight="1"/>
    <row r="301" ht="18" hidden="1" customHeight="1"/>
    <row r="302" ht="18" hidden="1" customHeight="1"/>
    <row r="303" ht="18" hidden="1" customHeight="1"/>
    <row r="304" ht="18" hidden="1" customHeight="1"/>
    <row r="305" ht="18" hidden="1" customHeight="1"/>
    <row r="306" ht="18" hidden="1" customHeight="1"/>
    <row r="307" ht="18" hidden="1" customHeight="1"/>
    <row r="308" ht="18" hidden="1" customHeight="1"/>
    <row r="309" ht="18" hidden="1" customHeight="1"/>
    <row r="310" ht="18" hidden="1" customHeight="1"/>
    <row r="311" ht="18" hidden="1" customHeight="1"/>
    <row r="312" ht="18" hidden="1" customHeight="1"/>
    <row r="313" ht="18" hidden="1" customHeight="1"/>
    <row r="314" ht="18" hidden="1" customHeight="1"/>
    <row r="315" ht="18" hidden="1" customHeight="1"/>
    <row r="316" ht="18" hidden="1" customHeight="1"/>
    <row r="317" ht="18" hidden="1" customHeight="1"/>
    <row r="318" ht="18" hidden="1" customHeight="1"/>
    <row r="319" ht="18" hidden="1" customHeight="1"/>
    <row r="320" ht="18" hidden="1" customHeight="1"/>
    <row r="321" ht="18" hidden="1" customHeight="1"/>
    <row r="322" ht="18" hidden="1" customHeight="1"/>
    <row r="323" ht="18" hidden="1" customHeight="1"/>
    <row r="324" ht="18" hidden="1" customHeight="1"/>
    <row r="325" ht="18" hidden="1" customHeight="1"/>
    <row r="326" ht="18" hidden="1" customHeight="1"/>
    <row r="327" ht="18" hidden="1" customHeight="1"/>
    <row r="328" ht="18" hidden="1" customHeight="1"/>
    <row r="329" ht="18" hidden="1" customHeight="1"/>
    <row r="330" ht="18" hidden="1" customHeight="1"/>
    <row r="331" ht="18" hidden="1" customHeight="1"/>
    <row r="332" ht="18" hidden="1" customHeight="1"/>
    <row r="333" ht="18" hidden="1" customHeight="1"/>
    <row r="334" ht="18" hidden="1" customHeight="1"/>
    <row r="335" ht="18" hidden="1" customHeight="1"/>
    <row r="336" ht="18" hidden="1" customHeight="1"/>
    <row r="337" ht="18" hidden="1" customHeight="1"/>
    <row r="338" ht="18" hidden="1" customHeight="1"/>
    <row r="339" ht="18" hidden="1" customHeight="1"/>
    <row r="340" ht="18" hidden="1" customHeight="1"/>
    <row r="341" ht="18" hidden="1" customHeight="1"/>
    <row r="342" ht="18" hidden="1" customHeight="1"/>
    <row r="343" ht="18" hidden="1" customHeight="1"/>
    <row r="344" ht="18" hidden="1" customHeight="1"/>
    <row r="345" ht="18" hidden="1" customHeight="1"/>
    <row r="346" ht="18" hidden="1" customHeight="1"/>
    <row r="347" ht="18" hidden="1" customHeight="1"/>
    <row r="348" ht="18" hidden="1" customHeight="1"/>
    <row r="349" ht="18" hidden="1" customHeight="1"/>
    <row r="350" ht="18" hidden="1" customHeight="1"/>
    <row r="351" ht="18" hidden="1" customHeight="1"/>
    <row r="352" ht="18" hidden="1" customHeight="1"/>
    <row r="353" ht="18" hidden="1" customHeight="1"/>
    <row r="354" ht="18" hidden="1" customHeight="1"/>
    <row r="355" ht="18" hidden="1" customHeight="1"/>
    <row r="356" ht="18" hidden="1" customHeight="1"/>
    <row r="357" ht="18" hidden="1" customHeight="1"/>
    <row r="358" ht="18" hidden="1" customHeight="1"/>
    <row r="359" ht="18" hidden="1" customHeight="1"/>
    <row r="360" ht="18" hidden="1" customHeight="1"/>
    <row r="361" ht="18" hidden="1" customHeight="1"/>
    <row r="362" ht="18" hidden="1" customHeight="1"/>
    <row r="363" ht="18" hidden="1" customHeight="1"/>
    <row r="364" ht="18" hidden="1" customHeight="1"/>
    <row r="365" ht="18" hidden="1" customHeight="1"/>
    <row r="366" ht="18" hidden="1" customHeight="1"/>
    <row r="367" ht="18" hidden="1" customHeight="1"/>
    <row r="368" ht="18" hidden="1" customHeight="1"/>
    <row r="369" ht="18" hidden="1" customHeight="1"/>
    <row r="370" ht="18" hidden="1" customHeight="1"/>
    <row r="371" ht="18" hidden="1" customHeight="1"/>
    <row r="372" ht="18" hidden="1" customHeight="1"/>
    <row r="373" ht="18" hidden="1" customHeight="1"/>
    <row r="374" ht="18" hidden="1" customHeight="1"/>
    <row r="375" ht="18" hidden="1" customHeight="1"/>
    <row r="376" ht="18" hidden="1" customHeight="1"/>
    <row r="377" ht="18" hidden="1" customHeight="1"/>
    <row r="378" ht="18" hidden="1" customHeight="1"/>
    <row r="379" ht="18" hidden="1" customHeight="1"/>
    <row r="380" ht="18" hidden="1" customHeight="1"/>
    <row r="381" ht="18" hidden="1" customHeight="1"/>
    <row r="382" ht="18" hidden="1" customHeight="1"/>
    <row r="383" ht="18" hidden="1" customHeight="1"/>
    <row r="384" ht="18" hidden="1" customHeight="1"/>
    <row r="385" ht="18" hidden="1" customHeight="1"/>
    <row r="386" ht="18" hidden="1" customHeight="1"/>
    <row r="387" ht="18" hidden="1" customHeight="1"/>
    <row r="388" ht="18" hidden="1" customHeight="1"/>
    <row r="389" ht="18" hidden="1" customHeight="1"/>
    <row r="390" ht="18" hidden="1" customHeight="1"/>
    <row r="391" ht="18" hidden="1" customHeight="1"/>
    <row r="392" ht="18" hidden="1" customHeight="1"/>
    <row r="393" ht="18" hidden="1" customHeight="1"/>
    <row r="394" ht="18" hidden="1" customHeight="1"/>
    <row r="395" ht="18" hidden="1" customHeight="1"/>
    <row r="396" ht="18" hidden="1" customHeight="1"/>
    <row r="397" ht="18" hidden="1" customHeight="1"/>
    <row r="398" ht="18" hidden="1" customHeight="1"/>
    <row r="399" ht="18" hidden="1" customHeight="1"/>
    <row r="400" ht="18" hidden="1" customHeight="1"/>
    <row r="401" ht="18" hidden="1" customHeight="1"/>
    <row r="402" ht="18" hidden="1" customHeight="1"/>
    <row r="403" ht="18" hidden="1" customHeight="1"/>
    <row r="404" ht="18" hidden="1" customHeight="1"/>
    <row r="405" ht="18" hidden="1" customHeight="1"/>
    <row r="406" ht="18" hidden="1" customHeight="1"/>
    <row r="407" ht="18" hidden="1" customHeight="1"/>
    <row r="408" ht="18" hidden="1" customHeight="1"/>
    <row r="409" ht="18" hidden="1" customHeight="1"/>
    <row r="410" ht="18" hidden="1" customHeight="1"/>
    <row r="411" ht="18" hidden="1" customHeight="1"/>
    <row r="412" ht="18" hidden="1" customHeight="1"/>
    <row r="413" ht="18" hidden="1" customHeight="1"/>
    <row r="414" ht="18" hidden="1" customHeight="1"/>
    <row r="415" ht="18" hidden="1" customHeight="1"/>
    <row r="416" ht="18" hidden="1" customHeight="1"/>
    <row r="417" ht="18" hidden="1" customHeight="1"/>
    <row r="418" ht="18" hidden="1" customHeight="1"/>
    <row r="419" ht="18" hidden="1" customHeight="1"/>
    <row r="420" ht="18" hidden="1" customHeight="1"/>
    <row r="421" ht="18" hidden="1" customHeight="1"/>
    <row r="422" ht="18" hidden="1" customHeight="1"/>
    <row r="423" ht="18" hidden="1" customHeight="1"/>
    <row r="424" ht="18" hidden="1" customHeight="1"/>
    <row r="425" ht="18" hidden="1" customHeight="1"/>
    <row r="426" ht="18" hidden="1" customHeight="1"/>
    <row r="427" ht="18" hidden="1" customHeight="1"/>
    <row r="428" ht="18" hidden="1" customHeight="1"/>
    <row r="429" ht="18" hidden="1" customHeight="1"/>
  </sheetData>
  <mergeCells count="15">
    <mergeCell ref="A29:B29"/>
    <mergeCell ref="A30:B30"/>
    <mergeCell ref="A8:D8"/>
    <mergeCell ref="A1:D1"/>
    <mergeCell ref="B2:D2"/>
    <mergeCell ref="B3:D3"/>
    <mergeCell ref="B4:D4"/>
    <mergeCell ref="B5:D5"/>
    <mergeCell ref="B6:D6"/>
    <mergeCell ref="B7:D7"/>
    <mergeCell ref="A27:B27"/>
    <mergeCell ref="A28:B28"/>
    <mergeCell ref="C14:D14"/>
    <mergeCell ref="A15:D15"/>
    <mergeCell ref="A20:D20"/>
  </mergeCells>
  <phoneticPr fontId="7" type="noConversion"/>
  <dataValidations disablePrompts="1" count="2">
    <dataValidation type="list" allowBlank="1" showInputMessage="1" showErrorMessage="1" sqref="B17:B19" xr:uid="{00000000-0002-0000-0000-000000000000}">
      <formula1>"(Select Yes or No),Yes, No"</formula1>
    </dataValidation>
    <dataValidation type="list" allowBlank="1" showInputMessage="1" showErrorMessage="1" sqref="B16" xr:uid="{00000000-0002-0000-0000-000001000000}">
      <formula1>"(Select from List), Medicare-Certified, Medicaid-Certified, Both, Neither"</formula1>
    </dataValidation>
  </dataValidations>
  <printOptions horizontalCentered="1"/>
  <pageMargins left="0.5" right="0.5" top="1" bottom="1" header="0.5" footer="0.5"/>
  <pageSetup paperSize="9" fitToHeight="10" orientation="portrait" horizontalDpi="4294967292" verticalDpi="4294967292"/>
  <headerFooter alignWithMargins="0">
    <oddHeader>&amp;C&amp;"Verdana Bold,Bold"&amp;11&amp;K000000 2024 HCAF Compensation &amp;&amp; Benefits Survey Questionnaire</oddHeader>
    <oddFooter>&amp;L&amp;K000000&amp;A&amp;R&amp;K000000Page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48576"/>
  <sheetViews>
    <sheetView showZeros="0" zoomScaleNormal="100" workbookViewId="0">
      <selection activeCell="B2" sqref="B2:D2"/>
    </sheetView>
  </sheetViews>
  <sheetFormatPr baseColWidth="10" defaultColWidth="0" defaultRowHeight="0" customHeight="1" zeroHeight="1"/>
  <cols>
    <col min="1" max="1" width="29.1640625" customWidth="1"/>
    <col min="2" max="2" width="19.33203125" style="2" customWidth="1"/>
    <col min="3" max="3" width="36.33203125" style="2" customWidth="1"/>
    <col min="4" max="4" width="1.83203125" customWidth="1"/>
  </cols>
  <sheetData>
    <row r="1" spans="1:12" ht="20" customHeight="1">
      <c r="A1" s="167" t="s">
        <v>371</v>
      </c>
      <c r="B1" s="168"/>
      <c r="C1" s="169"/>
    </row>
    <row r="2" spans="1:12" ht="24.75" customHeight="1">
      <c r="A2" s="46" t="s">
        <v>27</v>
      </c>
      <c r="B2" s="151" t="str">
        <f>IF(ISBLANK(DoNotUse!B39)=FALSE,DoNotUse!B39,"")</f>
        <v/>
      </c>
      <c r="C2" s="155" t="str">
        <f>IF(ISBLANK(DoNotUse!B40)=FALSE,DoNotUse!B40,"(Select Per Day or Week)")</f>
        <v>(Select Per Day or Week)</v>
      </c>
    </row>
    <row r="3" spans="1:12" ht="24.75" customHeight="1">
      <c r="A3" s="46" t="s">
        <v>28</v>
      </c>
      <c r="B3" s="83" t="str">
        <f>IF(ISBLANK(DoNotUse!B41)=FALSE,DoNotUse!B41,"")</f>
        <v/>
      </c>
      <c r="C3" s="61" t="str">
        <f>IF(ISBLANK(DoNotUse!B42)=FALSE,DoNotUse!B42,"(Select Per Day or Week)")</f>
        <v>(Select Per Day or Week)</v>
      </c>
    </row>
    <row r="4" spans="1:12" ht="24.75" customHeight="1">
      <c r="A4" s="49" t="s">
        <v>161</v>
      </c>
      <c r="B4" s="83" t="str">
        <f>IF(ISBLANK(DoNotUse!B43)=FALSE,DoNotUse!B43,"")</f>
        <v/>
      </c>
      <c r="C4" s="61" t="str">
        <f>IF(ISBLANK(DoNotUse!B44)=FALSE,DoNotUse!B44,"(Select Per Day or Week)")</f>
        <v>(Select Per Day or Week)</v>
      </c>
    </row>
    <row r="5" spans="1:12" ht="29" customHeight="1">
      <c r="A5" s="190" t="s">
        <v>0</v>
      </c>
      <c r="B5" s="180"/>
      <c r="C5" s="181"/>
    </row>
    <row r="6" spans="1:12" ht="24" customHeight="1">
      <c r="A6" s="92" t="s">
        <v>6</v>
      </c>
      <c r="B6" s="151" t="str">
        <f>IF(ISBLANK(DoNotUse!B45)=FALSE,DoNotUse!B45,"")</f>
        <v/>
      </c>
      <c r="C6" s="87"/>
      <c r="D6" s="90"/>
      <c r="E6" s="86"/>
      <c r="F6" s="86"/>
      <c r="G6" s="86"/>
      <c r="H6" s="187"/>
      <c r="I6" s="188"/>
      <c r="J6" s="188"/>
      <c r="K6" s="188"/>
      <c r="L6" s="189"/>
    </row>
    <row r="7" spans="1:12" ht="24" customHeight="1">
      <c r="A7" s="92" t="s">
        <v>10</v>
      </c>
      <c r="B7" s="83" t="str">
        <f>IF(ISBLANK(DoNotUse!B46)=FALSE,DoNotUse!B46,"")</f>
        <v/>
      </c>
      <c r="C7" s="87"/>
      <c r="D7" s="90"/>
      <c r="E7" s="86"/>
      <c r="F7" s="86"/>
      <c r="G7" s="86"/>
      <c r="H7" s="187"/>
      <c r="I7" s="188"/>
      <c r="J7" s="188"/>
      <c r="K7" s="188"/>
      <c r="L7" s="189"/>
    </row>
    <row r="8" spans="1:12" ht="24" customHeight="1">
      <c r="A8" s="92" t="s">
        <v>11</v>
      </c>
      <c r="B8" s="83" t="str">
        <f>IF(ISBLANK(DoNotUse!B47)=FALSE,DoNotUse!B47,"")</f>
        <v/>
      </c>
      <c r="C8" s="87"/>
      <c r="D8" s="90"/>
      <c r="E8" s="86"/>
      <c r="F8" s="86"/>
      <c r="G8" s="87"/>
      <c r="H8" s="187"/>
      <c r="I8" s="188"/>
      <c r="J8" s="188"/>
      <c r="K8" s="188"/>
      <c r="L8" s="189"/>
    </row>
    <row r="9" spans="1:12" ht="24" customHeight="1">
      <c r="A9" s="92" t="s">
        <v>12</v>
      </c>
      <c r="B9" s="83" t="str">
        <f>IF(ISBLANK(DoNotUse!B48)=FALSE,DoNotUse!B48,"")</f>
        <v/>
      </c>
      <c r="C9" s="87"/>
      <c r="D9" s="90"/>
      <c r="E9" s="86"/>
      <c r="F9" s="86"/>
      <c r="G9" s="87"/>
      <c r="H9" s="187"/>
      <c r="I9" s="188"/>
      <c r="J9" s="188"/>
      <c r="K9" s="188"/>
      <c r="L9" s="189"/>
    </row>
    <row r="10" spans="1:12" ht="24" customHeight="1">
      <c r="A10" s="92" t="s">
        <v>1</v>
      </c>
      <c r="B10" s="83" t="str">
        <f>IF(ISBLANK(DoNotUse!B49)=FALSE,DoNotUse!B49,"")</f>
        <v/>
      </c>
      <c r="C10" s="87"/>
      <c r="D10" s="90"/>
      <c r="E10" s="86"/>
      <c r="F10" s="86"/>
      <c r="G10" s="87"/>
      <c r="H10" s="67"/>
      <c r="I10" s="85"/>
      <c r="J10" s="85"/>
      <c r="K10" s="85"/>
      <c r="L10" s="84"/>
    </row>
    <row r="11" spans="1:12" ht="24" customHeight="1">
      <c r="A11" s="92" t="s">
        <v>2</v>
      </c>
      <c r="B11" s="83" t="str">
        <f>IF(ISBLANK(DoNotUse!B50)=FALSE,DoNotUse!B50,"")</f>
        <v/>
      </c>
      <c r="C11" s="87"/>
      <c r="D11" s="90"/>
      <c r="E11" s="86"/>
      <c r="F11" s="86"/>
      <c r="G11" s="87"/>
      <c r="H11" s="67"/>
      <c r="I11" s="85"/>
      <c r="J11" s="85"/>
      <c r="K11" s="85"/>
      <c r="L11" s="84"/>
    </row>
    <row r="12" spans="1:12" ht="24" customHeight="1">
      <c r="A12" s="92" t="s">
        <v>13</v>
      </c>
      <c r="B12" s="83" t="str">
        <f>IF(ISBLANK(DoNotUse!B51)=FALSE,DoNotUse!B51,"")</f>
        <v/>
      </c>
      <c r="C12" s="87"/>
      <c r="D12" s="90"/>
      <c r="E12" s="86"/>
      <c r="F12" s="86"/>
      <c r="G12" s="87"/>
      <c r="H12" s="67"/>
      <c r="I12" s="85"/>
      <c r="J12" s="85"/>
      <c r="K12" s="85"/>
      <c r="L12" s="84"/>
    </row>
    <row r="13" spans="1:12" ht="28" customHeight="1">
      <c r="A13" s="156" t="s">
        <v>14</v>
      </c>
      <c r="B13" s="152" t="str">
        <f>IF(ISBLANK(DoNotUse!B52)=FALSE,DoNotUse!B52,"")</f>
        <v/>
      </c>
      <c r="C13" s="87"/>
      <c r="D13" s="90"/>
      <c r="E13" s="86"/>
      <c r="F13" s="86"/>
      <c r="G13" s="87"/>
      <c r="H13" s="67"/>
      <c r="I13" s="85"/>
      <c r="J13" s="85"/>
      <c r="K13" s="85"/>
      <c r="L13" s="84"/>
    </row>
    <row r="14" spans="1:12" ht="24" customHeight="1">
      <c r="A14" s="167" t="s">
        <v>367</v>
      </c>
      <c r="B14" s="185"/>
      <c r="C14" s="186"/>
      <c r="D14" s="90"/>
      <c r="E14" s="86"/>
      <c r="F14" s="86"/>
      <c r="G14" s="87"/>
      <c r="H14" s="187"/>
      <c r="I14" s="188"/>
      <c r="J14" s="188"/>
      <c r="K14" s="188"/>
      <c r="L14" s="189"/>
    </row>
    <row r="15" spans="1:12" ht="24" customHeight="1">
      <c r="A15" s="92" t="s">
        <v>7</v>
      </c>
      <c r="B15" s="151" t="str">
        <f>IF(ISBLANK(DoNotUse!B53)=FALSE,DoNotUse!B53,"")</f>
        <v/>
      </c>
      <c r="C15" s="155" t="str">
        <f>IF(ISBLANK(DoNotUse!B54)=FALSE,DoNotUse!B54,"(Select Minutes or Hour)")</f>
        <v>(Select Minutes or Hour)</v>
      </c>
      <c r="D15" s="90"/>
      <c r="E15" s="86"/>
      <c r="F15" s="86"/>
      <c r="G15" s="86"/>
      <c r="H15" s="187"/>
      <c r="I15" s="188"/>
      <c r="J15" s="188"/>
      <c r="K15" s="188"/>
      <c r="L15" s="189"/>
    </row>
    <row r="16" spans="1:12" ht="24" customHeight="1">
      <c r="A16" s="92" t="s">
        <v>8</v>
      </c>
      <c r="B16" s="83" t="str">
        <f>IF(ISBLANK(DoNotUse!B55)=FALSE,DoNotUse!B55,"")</f>
        <v/>
      </c>
      <c r="C16" s="61" t="str">
        <f>IF(ISBLANK(DoNotUse!B56)=FALSE,DoNotUse!B56,"(Select Minutes or Hour)")</f>
        <v>(Select Minutes or Hour)</v>
      </c>
      <c r="D16" s="90"/>
      <c r="E16" s="88"/>
      <c r="F16" s="88"/>
      <c r="G16" s="89"/>
      <c r="H16" s="187"/>
      <c r="I16" s="188"/>
      <c r="J16" s="188"/>
      <c r="K16" s="188"/>
      <c r="L16" s="189"/>
    </row>
    <row r="17" spans="1:12" ht="21.75" customHeight="1">
      <c r="A17" s="93" t="s">
        <v>9</v>
      </c>
      <c r="B17" s="83" t="str">
        <f>IF(ISBLANK(DoNotUse!B57)=FALSE,DoNotUse!B57,"")</f>
        <v/>
      </c>
      <c r="C17" s="61" t="str">
        <f>IF(ISBLANK(DoNotUse!B58)=FALSE,DoNotUse!B58,"(Select Minutes or Hour)")</f>
        <v>(Select Minutes or Hour)</v>
      </c>
      <c r="D17" s="90"/>
      <c r="E17" s="86"/>
      <c r="F17" s="86"/>
      <c r="G17" s="86"/>
      <c r="H17" s="187"/>
      <c r="I17" s="188"/>
      <c r="J17" s="188"/>
      <c r="K17" s="188"/>
      <c r="L17" s="189"/>
    </row>
    <row r="18" spans="1:12" ht="18" customHeight="1">
      <c r="A18" s="167" t="s">
        <v>366</v>
      </c>
      <c r="B18" s="185"/>
      <c r="C18" s="186"/>
    </row>
    <row r="19" spans="1:12" ht="24.75" customHeight="1">
      <c r="A19" s="92" t="s">
        <v>5</v>
      </c>
      <c r="B19" s="155" t="str">
        <f>IF(ISBLANK(DoNotUse!B59)=FALSE,DoNotUse!B59,"(Select Yes or No)")</f>
        <v>(Select Yes or No)</v>
      </c>
      <c r="C19" s="87"/>
    </row>
    <row r="20" spans="1:12" ht="24.75" customHeight="1">
      <c r="A20" s="49" t="s">
        <v>3</v>
      </c>
      <c r="B20" s="61" t="str">
        <f>IF(ISBLANK(DoNotUse!B60)=FALSE,DoNotUse!B60,"(Select Yes or No)")</f>
        <v>(Select Yes or No)</v>
      </c>
      <c r="C20" s="87"/>
    </row>
    <row r="21" spans="1:12" ht="24.75" customHeight="1">
      <c r="A21" s="49" t="s">
        <v>4</v>
      </c>
      <c r="B21" s="61" t="str">
        <f>IF(ISBLANK(DoNotUse!B61)=FALSE,DoNotUse!B61,"(Select Yes or No)")</f>
        <v>(Select Yes or No)</v>
      </c>
      <c r="C21" s="87"/>
    </row>
    <row r="22" spans="1:12" ht="17" customHeight="1">
      <c r="A22" s="52"/>
      <c r="B22" s="94"/>
      <c r="C22" s="91"/>
    </row>
    <row r="23" spans="1:12" ht="9" customHeight="1">
      <c r="A23" s="12"/>
      <c r="B23" s="13"/>
    </row>
    <row r="24" spans="1:12" ht="18" hidden="1" customHeight="1"/>
    <row r="25" spans="1:12" ht="18" hidden="1" customHeight="1"/>
    <row r="26" spans="1:12" ht="18" hidden="1" customHeight="1"/>
    <row r="27" spans="1:12" ht="18" hidden="1" customHeight="1"/>
    <row r="28" spans="1:12" ht="18" hidden="1" customHeight="1"/>
    <row r="29" spans="1:12" ht="18" hidden="1" customHeight="1"/>
    <row r="30" spans="1:12" ht="18" hidden="1" customHeight="1"/>
    <row r="31" spans="1:12" ht="18" hidden="1" customHeight="1"/>
    <row r="32" spans="1:12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  <row r="110" ht="18" hidden="1" customHeight="1"/>
    <row r="111" ht="18" hidden="1" customHeight="1"/>
    <row r="112" ht="18" hidden="1" customHeight="1"/>
    <row r="113" ht="18" hidden="1" customHeight="1"/>
    <row r="114" ht="18" hidden="1" customHeight="1"/>
    <row r="115" ht="18" hidden="1" customHeight="1"/>
    <row r="116" ht="18" hidden="1" customHeight="1"/>
    <row r="117" ht="18" hidden="1" customHeight="1"/>
    <row r="118" ht="18" hidden="1" customHeight="1"/>
    <row r="119" ht="18" hidden="1" customHeight="1"/>
    <row r="120" ht="18" hidden="1" customHeight="1"/>
    <row r="121" ht="18" hidden="1" customHeight="1"/>
    <row r="122" ht="18" hidden="1" customHeight="1"/>
    <row r="123" ht="18" hidden="1" customHeight="1"/>
    <row r="124" ht="18" hidden="1" customHeight="1"/>
    <row r="125" ht="18" hidden="1" customHeight="1"/>
    <row r="126" ht="18" hidden="1" customHeight="1"/>
    <row r="127" ht="18" hidden="1" customHeight="1"/>
    <row r="128" ht="18" hidden="1" customHeight="1"/>
    <row r="129" ht="18" hidden="1" customHeight="1"/>
    <row r="130" ht="18" hidden="1" customHeight="1"/>
    <row r="131" ht="18" hidden="1" customHeight="1"/>
    <row r="132" ht="18" hidden="1" customHeight="1"/>
    <row r="133" ht="18" hidden="1" customHeight="1"/>
    <row r="134" ht="18" hidden="1" customHeight="1"/>
    <row r="135" ht="18" hidden="1" customHeight="1"/>
    <row r="136" ht="18" hidden="1" customHeight="1"/>
    <row r="137" ht="18" hidden="1" customHeight="1"/>
    <row r="138" ht="18" hidden="1" customHeight="1"/>
    <row r="139" ht="18" hidden="1" customHeight="1"/>
    <row r="140" ht="18" hidden="1" customHeight="1"/>
    <row r="141" ht="18" hidden="1" customHeight="1"/>
    <row r="142" ht="18" hidden="1" customHeight="1"/>
    <row r="143" ht="18" hidden="1" customHeight="1"/>
    <row r="144" ht="18" hidden="1" customHeight="1"/>
    <row r="145" ht="18" hidden="1" customHeight="1"/>
    <row r="146" ht="18" hidden="1" customHeight="1"/>
    <row r="147" ht="18" hidden="1" customHeight="1"/>
    <row r="148" ht="18" hidden="1" customHeight="1"/>
    <row r="149" ht="18" hidden="1" customHeight="1"/>
    <row r="150" ht="18" hidden="1" customHeight="1"/>
    <row r="151" ht="18" hidden="1" customHeight="1"/>
    <row r="152" ht="18" hidden="1" customHeight="1"/>
    <row r="153" ht="18" hidden="1" customHeight="1"/>
    <row r="154" ht="18" hidden="1" customHeight="1"/>
    <row r="155" ht="18" hidden="1" customHeight="1"/>
    <row r="156" ht="18" hidden="1" customHeight="1"/>
    <row r="157" ht="18" hidden="1" customHeight="1"/>
    <row r="158" ht="18" hidden="1" customHeight="1"/>
    <row r="159" ht="18" hidden="1" customHeight="1"/>
    <row r="160" ht="18" hidden="1" customHeight="1"/>
    <row r="161" ht="18" hidden="1" customHeight="1"/>
    <row r="162" ht="18" hidden="1" customHeight="1"/>
    <row r="163" ht="18" hidden="1" customHeight="1"/>
    <row r="164" ht="18" hidden="1" customHeight="1"/>
    <row r="165" ht="18" hidden="1" customHeight="1"/>
    <row r="166" ht="18" hidden="1" customHeight="1"/>
    <row r="167" ht="18" hidden="1" customHeight="1"/>
    <row r="168" ht="18" hidden="1" customHeight="1"/>
    <row r="169" ht="18" hidden="1" customHeight="1"/>
    <row r="170" ht="18" hidden="1" customHeight="1"/>
    <row r="171" ht="18" hidden="1" customHeight="1"/>
    <row r="172" ht="18" hidden="1" customHeight="1"/>
    <row r="173" ht="18" hidden="1" customHeight="1"/>
    <row r="174" ht="18" hidden="1" customHeight="1"/>
    <row r="175" ht="18" hidden="1" customHeight="1"/>
    <row r="176" ht="18" hidden="1" customHeight="1"/>
    <row r="177" ht="18" hidden="1" customHeight="1"/>
    <row r="178" ht="18" hidden="1" customHeight="1"/>
    <row r="179" ht="18" hidden="1" customHeight="1"/>
    <row r="180" ht="18" hidden="1" customHeight="1"/>
    <row r="181" ht="18" hidden="1" customHeight="1"/>
    <row r="182" ht="18" hidden="1" customHeight="1"/>
    <row r="183" ht="18" hidden="1" customHeight="1"/>
    <row r="184" ht="18" hidden="1" customHeight="1"/>
    <row r="185" ht="18" hidden="1" customHeight="1"/>
    <row r="186" ht="18" hidden="1" customHeight="1"/>
    <row r="187" ht="18" hidden="1" customHeight="1"/>
    <row r="188" ht="18" hidden="1" customHeight="1"/>
    <row r="189" ht="18" hidden="1" customHeight="1"/>
    <row r="190" ht="18" hidden="1" customHeight="1"/>
    <row r="191" ht="18" hidden="1" customHeight="1"/>
    <row r="192" ht="18" hidden="1" customHeight="1"/>
    <row r="193" ht="18" hidden="1" customHeight="1"/>
    <row r="194" ht="18" hidden="1" customHeight="1"/>
    <row r="195" ht="18" hidden="1" customHeight="1"/>
    <row r="196" ht="18" hidden="1" customHeight="1"/>
    <row r="197" ht="18" hidden="1" customHeight="1"/>
    <row r="198" ht="18" hidden="1" customHeight="1"/>
    <row r="199" ht="18" hidden="1" customHeight="1"/>
    <row r="200" ht="18" hidden="1" customHeight="1"/>
    <row r="201" ht="18" hidden="1" customHeight="1"/>
    <row r="202" ht="18" hidden="1" customHeight="1"/>
    <row r="203" ht="18" hidden="1" customHeight="1"/>
    <row r="204" ht="18" hidden="1" customHeight="1"/>
    <row r="205" ht="18" hidden="1" customHeight="1"/>
    <row r="206" ht="18" hidden="1" customHeight="1"/>
    <row r="207" ht="18" hidden="1" customHeight="1"/>
    <row r="208" ht="18" hidden="1" customHeight="1"/>
    <row r="209" ht="18" hidden="1" customHeight="1"/>
    <row r="210" ht="18" hidden="1" customHeight="1"/>
    <row r="211" ht="18" hidden="1" customHeight="1"/>
    <row r="212" ht="18" hidden="1" customHeight="1"/>
    <row r="213" ht="18" hidden="1" customHeight="1"/>
    <row r="214" ht="18" hidden="1" customHeight="1"/>
    <row r="215" ht="18" hidden="1" customHeight="1"/>
    <row r="216" ht="18" hidden="1" customHeight="1"/>
    <row r="217" ht="18" hidden="1" customHeight="1"/>
    <row r="218" ht="18" hidden="1" customHeight="1"/>
    <row r="219" ht="18" hidden="1" customHeight="1"/>
    <row r="220" ht="18" hidden="1" customHeight="1"/>
    <row r="221" ht="18" hidden="1" customHeight="1"/>
    <row r="222" ht="18" hidden="1" customHeight="1"/>
    <row r="223" ht="18" hidden="1" customHeight="1"/>
    <row r="224" ht="18" hidden="1" customHeight="1"/>
    <row r="225" ht="18" hidden="1" customHeight="1"/>
    <row r="226" ht="18" hidden="1" customHeight="1"/>
    <row r="227" ht="18" hidden="1" customHeight="1"/>
    <row r="228" ht="18" hidden="1" customHeight="1"/>
    <row r="229" ht="18" hidden="1" customHeight="1"/>
    <row r="230" ht="18" hidden="1" customHeight="1"/>
    <row r="231" ht="18" hidden="1" customHeight="1"/>
    <row r="232" ht="18" hidden="1" customHeight="1"/>
    <row r="233" ht="18" hidden="1" customHeight="1"/>
    <row r="234" ht="18" hidden="1" customHeight="1"/>
    <row r="235" ht="18" hidden="1" customHeight="1"/>
    <row r="236" ht="18" hidden="1" customHeight="1"/>
    <row r="237" ht="18" hidden="1" customHeight="1"/>
    <row r="238" ht="18" hidden="1" customHeight="1"/>
    <row r="239" ht="18" hidden="1" customHeight="1"/>
    <row r="240" ht="18" hidden="1" customHeight="1"/>
    <row r="241" ht="18" hidden="1" customHeight="1"/>
    <row r="242" ht="18" hidden="1" customHeight="1"/>
    <row r="243" ht="18" hidden="1" customHeight="1"/>
    <row r="244" ht="18" hidden="1" customHeight="1"/>
    <row r="245" ht="18" hidden="1" customHeight="1"/>
    <row r="246" ht="18" hidden="1" customHeight="1"/>
    <row r="247" ht="18" hidden="1" customHeight="1"/>
    <row r="248" ht="18" hidden="1" customHeight="1"/>
    <row r="249" ht="18" hidden="1" customHeight="1"/>
    <row r="250" ht="18" hidden="1" customHeight="1"/>
    <row r="251" ht="18" hidden="1" customHeight="1"/>
    <row r="252" ht="18" hidden="1" customHeight="1"/>
    <row r="253" ht="18" hidden="1" customHeight="1"/>
    <row r="254" ht="18" hidden="1" customHeight="1"/>
    <row r="255" ht="18" hidden="1" customHeight="1"/>
    <row r="256" ht="18" hidden="1" customHeight="1"/>
    <row r="257" ht="18" hidden="1" customHeight="1"/>
    <row r="258" ht="18" hidden="1" customHeight="1"/>
    <row r="259" ht="18" hidden="1" customHeight="1"/>
    <row r="260" ht="18" hidden="1" customHeight="1"/>
    <row r="261" ht="18" hidden="1" customHeight="1"/>
    <row r="262" ht="18" hidden="1" customHeight="1"/>
    <row r="263" ht="18" hidden="1" customHeight="1"/>
    <row r="264" ht="18" hidden="1" customHeight="1"/>
    <row r="265" ht="18" hidden="1" customHeight="1"/>
    <row r="266" ht="18" hidden="1" customHeight="1"/>
    <row r="267" ht="18" hidden="1" customHeight="1"/>
    <row r="268" ht="18" hidden="1" customHeight="1"/>
    <row r="269" ht="18" hidden="1" customHeight="1"/>
    <row r="270" ht="18" hidden="1" customHeight="1"/>
    <row r="271" ht="18" hidden="1" customHeight="1"/>
    <row r="272" ht="18" hidden="1" customHeight="1"/>
    <row r="273" ht="18" hidden="1" customHeight="1"/>
    <row r="274" ht="18" hidden="1" customHeight="1"/>
    <row r="275" ht="18" hidden="1" customHeight="1"/>
    <row r="276" ht="18" hidden="1" customHeight="1"/>
    <row r="277" ht="18" hidden="1" customHeight="1"/>
    <row r="278" ht="18" hidden="1" customHeight="1"/>
    <row r="279" ht="18" hidden="1" customHeight="1"/>
    <row r="280" ht="18" hidden="1" customHeight="1"/>
    <row r="281" ht="18" hidden="1" customHeight="1"/>
    <row r="282" ht="18" hidden="1" customHeight="1"/>
    <row r="283" ht="18" hidden="1" customHeight="1"/>
    <row r="284" ht="18" hidden="1" customHeight="1"/>
    <row r="285" ht="18" hidden="1" customHeight="1"/>
    <row r="286" ht="18" hidden="1" customHeight="1"/>
    <row r="287" ht="18" hidden="1" customHeight="1"/>
    <row r="288" ht="18" hidden="1" customHeight="1"/>
    <row r="289" ht="18" hidden="1" customHeight="1"/>
    <row r="290" ht="18" hidden="1" customHeight="1"/>
    <row r="291" ht="18" hidden="1" customHeight="1"/>
    <row r="292" ht="18" hidden="1" customHeight="1"/>
    <row r="293" ht="18" hidden="1" customHeight="1"/>
    <row r="294" ht="18" hidden="1" customHeight="1"/>
    <row r="295" ht="18" hidden="1" customHeight="1"/>
    <row r="296" ht="18" hidden="1" customHeight="1"/>
    <row r="297" ht="18" hidden="1" customHeight="1"/>
    <row r="298" ht="18" hidden="1" customHeight="1"/>
    <row r="299" ht="18" hidden="1" customHeight="1"/>
    <row r="300" ht="18" hidden="1" customHeight="1"/>
    <row r="301" ht="18" hidden="1" customHeight="1"/>
    <row r="302" ht="18" hidden="1" customHeight="1"/>
    <row r="303" ht="18" hidden="1" customHeight="1"/>
    <row r="304" ht="18" hidden="1" customHeight="1"/>
    <row r="305" ht="18" hidden="1" customHeight="1"/>
    <row r="306" ht="18" hidden="1" customHeight="1"/>
    <row r="307" ht="18" hidden="1" customHeight="1"/>
    <row r="308" ht="18" hidden="1" customHeight="1"/>
    <row r="309" ht="18" hidden="1" customHeight="1"/>
    <row r="310" ht="18" hidden="1" customHeight="1"/>
    <row r="311" ht="18" hidden="1" customHeight="1"/>
    <row r="312" ht="18" hidden="1" customHeight="1"/>
    <row r="313" ht="18" hidden="1" customHeight="1"/>
    <row r="314" ht="18" hidden="1" customHeight="1"/>
    <row r="315" ht="18" hidden="1" customHeight="1"/>
    <row r="316" ht="18" hidden="1" customHeight="1"/>
    <row r="317" ht="18" hidden="1" customHeight="1"/>
    <row r="318" ht="18" hidden="1" customHeight="1"/>
    <row r="319" ht="18" hidden="1" customHeight="1"/>
    <row r="320" ht="18" hidden="1" customHeight="1"/>
    <row r="321" ht="18" hidden="1" customHeight="1"/>
    <row r="322" ht="18" hidden="1" customHeight="1"/>
    <row r="323" ht="18" hidden="1" customHeight="1"/>
    <row r="324" ht="18" hidden="1" customHeight="1"/>
    <row r="325" ht="18" hidden="1" customHeight="1"/>
    <row r="326" ht="18" hidden="1" customHeight="1"/>
    <row r="327" ht="18" hidden="1" customHeight="1"/>
    <row r="328" ht="18" hidden="1" customHeight="1"/>
    <row r="329" ht="18" hidden="1" customHeight="1"/>
    <row r="330" ht="18" hidden="1" customHeight="1"/>
    <row r="331" ht="18" hidden="1" customHeight="1"/>
    <row r="332" ht="18" hidden="1" customHeight="1"/>
    <row r="333" ht="18" hidden="1" customHeight="1"/>
    <row r="334" ht="18" hidden="1" customHeight="1"/>
    <row r="335" ht="18" hidden="1" customHeight="1"/>
    <row r="336" ht="18" hidden="1" customHeight="1"/>
    <row r="337" ht="18" hidden="1" customHeight="1"/>
    <row r="338" ht="18" hidden="1" customHeight="1"/>
    <row r="339" ht="18" hidden="1" customHeight="1"/>
    <row r="340" ht="18" hidden="1" customHeight="1"/>
    <row r="341" ht="18" hidden="1" customHeight="1"/>
    <row r="342" ht="18" hidden="1" customHeight="1"/>
    <row r="343" ht="18" hidden="1" customHeight="1"/>
    <row r="344" ht="18" hidden="1" customHeight="1"/>
    <row r="345" ht="18" hidden="1" customHeight="1"/>
    <row r="346" ht="18" hidden="1" customHeight="1"/>
    <row r="347" ht="18" hidden="1" customHeight="1"/>
    <row r="348" ht="18" hidden="1" customHeight="1"/>
    <row r="349" ht="18" hidden="1" customHeight="1"/>
    <row r="350" ht="18" hidden="1" customHeight="1"/>
    <row r="351" ht="18" hidden="1" customHeight="1"/>
    <row r="352" ht="18" hidden="1" customHeight="1"/>
    <row r="353" ht="18" hidden="1" customHeight="1"/>
    <row r="354" ht="18" hidden="1" customHeight="1"/>
    <row r="355" ht="18" hidden="1" customHeight="1"/>
    <row r="356" ht="18" hidden="1" customHeight="1"/>
    <row r="357" ht="18" hidden="1" customHeight="1"/>
    <row r="358" ht="18" hidden="1" customHeight="1"/>
    <row r="359" ht="18" hidden="1" customHeight="1"/>
    <row r="360" ht="18" hidden="1" customHeight="1"/>
    <row r="361" ht="18" hidden="1" customHeight="1"/>
    <row r="362" ht="18" hidden="1" customHeight="1"/>
    <row r="363" ht="18" hidden="1" customHeight="1"/>
    <row r="364" ht="18" hidden="1" customHeight="1"/>
    <row r="365" ht="18" hidden="1" customHeight="1"/>
    <row r="366" ht="18" hidden="1" customHeight="1"/>
    <row r="367" ht="18" hidden="1" customHeight="1"/>
    <row r="368" ht="18" hidden="1" customHeight="1"/>
    <row r="369" ht="18" hidden="1" customHeight="1"/>
    <row r="370" ht="18" hidden="1" customHeight="1"/>
    <row r="371" ht="18" hidden="1" customHeight="1"/>
    <row r="372" ht="18" hidden="1" customHeight="1"/>
    <row r="373" ht="18" hidden="1" customHeight="1"/>
    <row r="374" ht="18" hidden="1" customHeight="1"/>
    <row r="375" ht="18" hidden="1" customHeight="1"/>
    <row r="376" ht="18" hidden="1" customHeight="1"/>
    <row r="377" ht="18" hidden="1" customHeight="1"/>
    <row r="378" ht="18" hidden="1" customHeight="1"/>
    <row r="379" ht="18" hidden="1" customHeight="1"/>
    <row r="380" ht="18" hidden="1" customHeight="1"/>
    <row r="381" ht="18" hidden="1" customHeight="1"/>
    <row r="382" ht="18" hidden="1" customHeight="1"/>
    <row r="383" ht="18" hidden="1" customHeight="1"/>
    <row r="384" ht="18" hidden="1" customHeight="1"/>
    <row r="385" ht="18" hidden="1" customHeight="1"/>
    <row r="386" ht="18" hidden="1" customHeight="1"/>
    <row r="387" ht="18" hidden="1" customHeight="1"/>
    <row r="388" ht="18" hidden="1" customHeight="1"/>
    <row r="389" ht="18" hidden="1" customHeight="1"/>
    <row r="390" ht="18" hidden="1" customHeight="1"/>
    <row r="391" ht="18" hidden="1" customHeight="1"/>
    <row r="392" ht="18" hidden="1" customHeight="1"/>
    <row r="393" ht="18" hidden="1" customHeight="1"/>
    <row r="394" ht="18" hidden="1" customHeight="1"/>
    <row r="395" ht="18" hidden="1" customHeight="1"/>
    <row r="396" ht="18" hidden="1" customHeight="1"/>
    <row r="397" ht="18" hidden="1" customHeight="1"/>
    <row r="398" ht="18" hidden="1" customHeight="1"/>
    <row r="399" ht="18" hidden="1" customHeight="1"/>
    <row r="400" ht="18" hidden="1" customHeight="1"/>
    <row r="401" ht="18" hidden="1" customHeight="1"/>
    <row r="402" ht="18" hidden="1" customHeight="1"/>
    <row r="403" ht="18" hidden="1" customHeight="1"/>
    <row r="404" ht="18" hidden="1" customHeight="1"/>
    <row r="405" ht="18" hidden="1" customHeight="1"/>
    <row r="406" ht="18" hidden="1" customHeight="1"/>
    <row r="407" ht="18" hidden="1" customHeight="1"/>
    <row r="408" ht="18" hidden="1" customHeight="1"/>
    <row r="409" ht="18" hidden="1" customHeight="1"/>
    <row r="410" ht="18" hidden="1" customHeight="1"/>
    <row r="411" ht="18" hidden="1" customHeight="1"/>
    <row r="412" ht="18" hidden="1" customHeight="1"/>
    <row r="413" ht="18" hidden="1" customHeight="1"/>
    <row r="414" ht="18" hidden="1" customHeight="1"/>
    <row r="415" ht="18" hidden="1" customHeight="1"/>
    <row r="416" ht="18" hidden="1" customHeight="1"/>
    <row r="417" ht="18" hidden="1" customHeight="1"/>
    <row r="418" ht="18" hidden="1" customHeight="1"/>
    <row r="419" ht="18" hidden="1" customHeight="1"/>
    <row r="420" ht="18" hidden="1" customHeight="1"/>
    <row r="1048576" ht="11" hidden="1" customHeight="1"/>
  </sheetData>
  <mergeCells count="12">
    <mergeCell ref="A18:C18"/>
    <mergeCell ref="A1:C1"/>
    <mergeCell ref="A14:C14"/>
    <mergeCell ref="H7:L7"/>
    <mergeCell ref="H8:L8"/>
    <mergeCell ref="H9:L9"/>
    <mergeCell ref="H14:L14"/>
    <mergeCell ref="A5:C5"/>
    <mergeCell ref="H6:L6"/>
    <mergeCell ref="H15:L15"/>
    <mergeCell ref="H16:L16"/>
    <mergeCell ref="H17:L17"/>
  </mergeCells>
  <phoneticPr fontId="7" type="noConversion"/>
  <dataValidations disablePrompts="1" count="3">
    <dataValidation type="list" allowBlank="1" showInputMessage="1" showErrorMessage="1" sqref="B19:B22" xr:uid="{00000000-0002-0000-0100-000000000000}">
      <formula1>"(Select Yes or No),Yes, No"</formula1>
    </dataValidation>
    <dataValidation type="list" allowBlank="1" showInputMessage="1" showErrorMessage="1" sqref="C2:C4" xr:uid="{00000000-0002-0000-0100-000001000000}">
      <formula1>"(Select Per Day or Week), Per Day, Per Week"</formula1>
    </dataValidation>
    <dataValidation type="list" allowBlank="1" showInputMessage="1" showErrorMessage="1" sqref="C15:C17" xr:uid="{00000000-0002-0000-0100-000002000000}">
      <formula1>"(Select Minutes or Hour), Minutes, Hour"</formula1>
    </dataValidation>
  </dataValidations>
  <printOptions horizontalCentered="1"/>
  <pageMargins left="0.5" right="0.5" top="1" bottom="1" header="0.5" footer="0.5"/>
  <pageSetup paperSize="9" fitToHeight="10" orientation="portrait" horizontalDpi="4294967292" verticalDpi="4294967292"/>
  <headerFooter alignWithMargins="0">
    <oddHeader>&amp;C&amp;"Verdana Bold,Bold"&amp;11&amp;K000000 2024 HCAF Compensation &amp;&amp; Benefits Survey Questionnaire</oddHeader>
    <oddFooter>&amp;L&amp;A&amp;RPage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92"/>
  <sheetViews>
    <sheetView showZeros="0" zoomScaleNormal="100" workbookViewId="0">
      <selection activeCell="B2" sqref="B2:D2"/>
    </sheetView>
  </sheetViews>
  <sheetFormatPr baseColWidth="10" defaultColWidth="0" defaultRowHeight="0" customHeight="1" zeroHeight="1"/>
  <cols>
    <col min="1" max="1" width="34.33203125" bestFit="1" customWidth="1"/>
    <col min="2" max="2" width="22" style="2" customWidth="1"/>
    <col min="3" max="3" width="21" style="2" customWidth="1"/>
    <col min="4" max="4" width="1" customWidth="1"/>
  </cols>
  <sheetData>
    <row r="1" spans="1:3" ht="15.75" customHeight="1">
      <c r="A1" s="196" t="s">
        <v>662</v>
      </c>
      <c r="B1" s="197"/>
      <c r="C1" s="198"/>
    </row>
    <row r="2" spans="1:3" ht="132" customHeight="1">
      <c r="A2" s="199" t="s">
        <v>368</v>
      </c>
      <c r="B2" s="200"/>
      <c r="C2" s="201"/>
    </row>
    <row r="3" spans="1:3" ht="5" customHeight="1">
      <c r="A3" s="100"/>
      <c r="B3" s="101"/>
      <c r="C3" s="102"/>
    </row>
    <row r="4" spans="1:3" ht="15.75" customHeight="1">
      <c r="A4" s="193" t="s">
        <v>369</v>
      </c>
      <c r="B4" s="202"/>
      <c r="C4" s="203"/>
    </row>
    <row r="5" spans="1:3" ht="15.75" customHeight="1">
      <c r="A5" s="157"/>
      <c r="B5" s="33" t="s">
        <v>200</v>
      </c>
      <c r="C5" s="34" t="s">
        <v>201</v>
      </c>
    </row>
    <row r="6" spans="1:3" ht="18" customHeight="1">
      <c r="A6" s="118" t="s">
        <v>400</v>
      </c>
      <c r="B6" s="62" t="str">
        <f>IF(ISBLANK(DoNotUse!B63)=FALSE,DoNotUse!B63,"")</f>
        <v/>
      </c>
      <c r="C6" s="62" t="str">
        <f>IF(ISBLANK(DoNotUse!B64)=FALSE,DoNotUse!B64,"")</f>
        <v/>
      </c>
    </row>
    <row r="7" spans="1:3" ht="22" customHeight="1">
      <c r="A7" s="204" t="s">
        <v>401</v>
      </c>
      <c r="B7" s="205"/>
      <c r="C7" s="83" t="str">
        <f>IF(ISBLANK(DoNotUse!B65)=FALSE,DoNotUse!B65,"")</f>
        <v/>
      </c>
    </row>
    <row r="8" spans="1:3" ht="18" customHeight="1">
      <c r="A8" s="118" t="s">
        <v>402</v>
      </c>
      <c r="B8" s="62" t="str">
        <f>IF(ISBLANK(DoNotUse!B66)=FALSE,DoNotUse!B66,"")</f>
        <v/>
      </c>
      <c r="C8" s="62" t="str">
        <f>IF(ISBLANK(DoNotUse!B67)=FALSE,DoNotUse!B67,"")</f>
        <v/>
      </c>
    </row>
    <row r="9" spans="1:3" ht="18" customHeight="1">
      <c r="A9" s="118" t="s">
        <v>403</v>
      </c>
      <c r="B9" s="62" t="str">
        <f>IF(ISBLANK(DoNotUse!B68)=FALSE,DoNotUse!B68,"")</f>
        <v/>
      </c>
      <c r="C9" s="62" t="str">
        <f>IF(ISBLANK(DoNotUse!B69)=FALSE,DoNotUse!B69,"")</f>
        <v/>
      </c>
    </row>
    <row r="10" spans="1:3" ht="18" customHeight="1">
      <c r="A10" s="118" t="s">
        <v>404</v>
      </c>
      <c r="B10" s="62" t="str">
        <f>IF(ISBLANK(DoNotUse!B70)=FALSE,DoNotUse!B70,"")</f>
        <v/>
      </c>
      <c r="C10" s="62" t="str">
        <f>IF(ISBLANK(DoNotUse!B71)=FALSE,DoNotUse!B71,"")</f>
        <v/>
      </c>
    </row>
    <row r="11" spans="1:3" ht="18" customHeight="1">
      <c r="A11" s="118" t="s">
        <v>405</v>
      </c>
      <c r="B11" s="62" t="str">
        <f>IF(ISBLANK(DoNotUse!B72)=FALSE,DoNotUse!B72,"")</f>
        <v/>
      </c>
      <c r="C11" s="62" t="str">
        <f>IF(ISBLANK(DoNotUse!B73)=FALSE,DoNotUse!B73,"")</f>
        <v/>
      </c>
    </row>
    <row r="12" spans="1:3" ht="18" customHeight="1">
      <c r="A12" s="118" t="s">
        <v>406</v>
      </c>
      <c r="B12" s="62" t="str">
        <f>IF(ISBLANK(DoNotUse!B74)=FALSE,DoNotUse!B74,"")</f>
        <v/>
      </c>
      <c r="C12" s="62" t="str">
        <f>IF(ISBLANK(DoNotUse!B75)=FALSE,DoNotUse!B75,"")</f>
        <v/>
      </c>
    </row>
    <row r="13" spans="1:3" ht="18" customHeight="1">
      <c r="A13" s="206" t="s">
        <v>407</v>
      </c>
      <c r="B13" s="207"/>
      <c r="C13" s="83" t="str">
        <f>IF(ISBLANK(DoNotUse!B76)=FALSE,DoNotUse!B76,"")</f>
        <v/>
      </c>
    </row>
    <row r="14" spans="1:3" ht="18" customHeight="1">
      <c r="A14" s="118" t="s">
        <v>408</v>
      </c>
      <c r="B14" s="62" t="str">
        <f>IF(ISBLANK(DoNotUse!B77)=FALSE,DoNotUse!B77,"")</f>
        <v/>
      </c>
      <c r="C14" s="62" t="str">
        <f>IF(ISBLANK(DoNotUse!B78)=FALSE,DoNotUse!B78,"")</f>
        <v/>
      </c>
    </row>
    <row r="15" spans="1:3" ht="18" customHeight="1">
      <c r="A15" s="118" t="s">
        <v>409</v>
      </c>
      <c r="B15" s="62" t="str">
        <f>IF(ISBLANK(DoNotUse!B79)=FALSE,DoNotUse!B79,"")</f>
        <v/>
      </c>
      <c r="C15" s="62" t="str">
        <f>IF(ISBLANK(DoNotUse!B80)=FALSE,DoNotUse!B80,"")</f>
        <v/>
      </c>
    </row>
    <row r="16" spans="1:3" ht="18" customHeight="1">
      <c r="A16" s="118" t="s">
        <v>410</v>
      </c>
      <c r="B16" s="62" t="str">
        <f>IF(ISBLANK(DoNotUse!B81)=FALSE,DoNotUse!B81,"")</f>
        <v/>
      </c>
      <c r="C16" s="62" t="str">
        <f>IF(ISBLANK(DoNotUse!B82)=FALSE,DoNotUse!B82,"")</f>
        <v/>
      </c>
    </row>
    <row r="17" spans="1:3" ht="18" customHeight="1">
      <c r="A17" s="118" t="s">
        <v>411</v>
      </c>
      <c r="B17" s="62" t="str">
        <f>IF(ISBLANK(DoNotUse!B83)=FALSE,DoNotUse!B83,"")</f>
        <v/>
      </c>
      <c r="C17" s="62" t="str">
        <f>IF(ISBLANK(DoNotUse!B84)=FALSE,DoNotUse!B84,"")</f>
        <v/>
      </c>
    </row>
    <row r="18" spans="1:3" ht="18" customHeight="1">
      <c r="A18" s="118" t="s">
        <v>412</v>
      </c>
      <c r="B18" s="62" t="str">
        <f>IF(ISBLANK(DoNotUse!B85)=FALSE,DoNotUse!B85,"")</f>
        <v/>
      </c>
      <c r="C18" s="62" t="str">
        <f>IF(ISBLANK(DoNotUse!B86)=FALSE,DoNotUse!B86,"")</f>
        <v/>
      </c>
    </row>
    <row r="19" spans="1:3" ht="18" customHeight="1">
      <c r="A19" s="118" t="s">
        <v>656</v>
      </c>
      <c r="B19" s="62" t="str">
        <f>IF(ISBLANK(DoNotUse!B87)=FALSE,DoNotUse!B87,"")</f>
        <v/>
      </c>
      <c r="C19" s="62" t="str">
        <f>IF(ISBLANK(DoNotUse!B88)=FALSE,DoNotUse!B88,"")</f>
        <v/>
      </c>
    </row>
    <row r="20" spans="1:3" ht="18" customHeight="1">
      <c r="A20" s="119" t="s">
        <v>657</v>
      </c>
      <c r="B20" s="62" t="str">
        <f>IF(ISBLANK(DoNotUse!B89)=FALSE,DoNotUse!B89,"")</f>
        <v/>
      </c>
      <c r="C20" s="62" t="str">
        <f>IF(ISBLANK(DoNotUse!B90)=FALSE,DoNotUse!B90,"")</f>
        <v/>
      </c>
    </row>
    <row r="21" spans="1:3" ht="9" customHeight="1">
      <c r="A21" s="15"/>
      <c r="B21" s="11"/>
      <c r="C21" s="8"/>
    </row>
    <row r="22" spans="1:3" ht="15.75" customHeight="1">
      <c r="A22" s="193" t="s">
        <v>663</v>
      </c>
      <c r="B22" s="194"/>
      <c r="C22" s="195"/>
    </row>
    <row r="23" spans="1:3" ht="15.75" customHeight="1">
      <c r="A23" s="157"/>
      <c r="B23" s="33" t="s">
        <v>200</v>
      </c>
      <c r="C23" s="34" t="s">
        <v>201</v>
      </c>
    </row>
    <row r="24" spans="1:3" ht="18" customHeight="1">
      <c r="A24" s="118" t="s">
        <v>413</v>
      </c>
      <c r="B24" s="62" t="str">
        <f>IF(ISBLANK(DoNotUse!B91)=FALSE,DoNotUse!B91,"")</f>
        <v/>
      </c>
      <c r="C24" s="62" t="str">
        <f>IF(ISBLANK(DoNotUse!B92)=FALSE,DoNotUse!B92,"")</f>
        <v/>
      </c>
    </row>
    <row r="25" spans="1:3" ht="18" customHeight="1">
      <c r="A25" s="118" t="s">
        <v>414</v>
      </c>
      <c r="B25" s="62" t="str">
        <f>IF(ISBLANK(DoNotUse!B93)=FALSE,DoNotUse!B93,"")</f>
        <v/>
      </c>
      <c r="C25" s="62" t="str">
        <f>IF(ISBLANK(DoNotUse!B94)=FALSE,DoNotUse!B94,"")</f>
        <v/>
      </c>
    </row>
    <row r="26" spans="1:3" ht="18" customHeight="1">
      <c r="A26" s="118" t="s">
        <v>415</v>
      </c>
      <c r="B26" s="62" t="str">
        <f>IF(ISBLANK(DoNotUse!B95)=FALSE,DoNotUse!B95,"")</f>
        <v/>
      </c>
      <c r="C26" s="62" t="str">
        <f>IF(ISBLANK(DoNotUse!B96)=FALSE,DoNotUse!B96,"")</f>
        <v/>
      </c>
    </row>
    <row r="27" spans="1:3" ht="18" customHeight="1">
      <c r="A27" s="118" t="s">
        <v>416</v>
      </c>
      <c r="B27" s="62" t="str">
        <f>IF(ISBLANK(DoNotUse!B97)=FALSE,DoNotUse!B97,"")</f>
        <v/>
      </c>
      <c r="C27" s="62" t="str">
        <f>IF(ISBLANK(DoNotUse!B98)=FALSE,DoNotUse!B98,"")</f>
        <v/>
      </c>
    </row>
    <row r="28" spans="1:3" ht="18" customHeight="1">
      <c r="A28" s="118" t="s">
        <v>417</v>
      </c>
      <c r="B28" s="62" t="str">
        <f>IF(ISBLANK(DoNotUse!B99)=FALSE,DoNotUse!B99,"")</f>
        <v/>
      </c>
      <c r="C28" s="62" t="str">
        <f>IF(ISBLANK(DoNotUse!B100)=FALSE,DoNotUse!B100,"")</f>
        <v/>
      </c>
    </row>
    <row r="29" spans="1:3" ht="18" customHeight="1">
      <c r="A29" s="118" t="s">
        <v>418</v>
      </c>
      <c r="B29" s="62" t="str">
        <f>IF(ISBLANK(DoNotUse!B101)=FALSE,DoNotUse!B101,"")</f>
        <v/>
      </c>
      <c r="C29" s="62" t="str">
        <f>IF(ISBLANK(DoNotUse!B102)=FALSE,DoNotUse!B102,"")</f>
        <v/>
      </c>
    </row>
    <row r="30" spans="1:3" ht="18" customHeight="1">
      <c r="A30" s="118" t="s">
        <v>419</v>
      </c>
      <c r="B30" s="62" t="str">
        <f>IF(ISBLANK(DoNotUse!B103)=FALSE,DoNotUse!B103,"")</f>
        <v/>
      </c>
      <c r="C30" s="62" t="str">
        <f>IF(ISBLANK(DoNotUse!B104)=FALSE,DoNotUse!B104,"")</f>
        <v/>
      </c>
    </row>
    <row r="31" spans="1:3" ht="18" customHeight="1">
      <c r="A31" s="118" t="s">
        <v>420</v>
      </c>
      <c r="B31" s="62" t="str">
        <f>IF(ISBLANK(DoNotUse!B105)=FALSE,DoNotUse!B105,"")</f>
        <v/>
      </c>
      <c r="C31" s="62" t="str">
        <f>IF(ISBLANK(DoNotUse!B106)=FALSE,DoNotUse!B106,"")</f>
        <v/>
      </c>
    </row>
    <row r="32" spans="1:3" ht="18" customHeight="1">
      <c r="A32" s="118" t="s">
        <v>421</v>
      </c>
      <c r="B32" s="62" t="str">
        <f>IF(ISBLANK(DoNotUse!B107)=FALSE,DoNotUse!B107,"")</f>
        <v/>
      </c>
      <c r="C32" s="62" t="str">
        <f>IF(ISBLANK(DoNotUse!B108)=FALSE,DoNotUse!B108,"")</f>
        <v/>
      </c>
    </row>
    <row r="33" spans="1:3" ht="18" customHeight="1">
      <c r="A33" s="118" t="s">
        <v>422</v>
      </c>
      <c r="B33" s="62" t="str">
        <f>IF(ISBLANK(DoNotUse!B109)=FALSE,DoNotUse!B109,"")</f>
        <v/>
      </c>
      <c r="C33" s="62" t="str">
        <f>IF(ISBLANK(DoNotUse!B110)=FALSE,DoNotUse!B110,"")</f>
        <v/>
      </c>
    </row>
    <row r="34" spans="1:3" ht="18" customHeight="1">
      <c r="A34" s="118" t="s">
        <v>423</v>
      </c>
      <c r="B34" s="62" t="str">
        <f>IF(ISBLANK(DoNotUse!B111)=FALSE,DoNotUse!B111,"")</f>
        <v/>
      </c>
      <c r="C34" s="62" t="str">
        <f>IF(ISBLANK(DoNotUse!B112)=FALSE,DoNotUse!B112,"")</f>
        <v/>
      </c>
    </row>
    <row r="35" spans="1:3" ht="18" customHeight="1">
      <c r="A35" s="118" t="s">
        <v>424</v>
      </c>
      <c r="B35" s="62" t="str">
        <f>IF(ISBLANK(DoNotUse!B113)=FALSE,DoNotUse!B113,"")</f>
        <v/>
      </c>
      <c r="C35" s="62" t="str">
        <f>IF(ISBLANK(DoNotUse!B114)=FALSE,DoNotUse!B114,"")</f>
        <v/>
      </c>
    </row>
    <row r="36" spans="1:3" ht="57" customHeight="1">
      <c r="A36" s="130" t="s">
        <v>517</v>
      </c>
      <c r="B36" s="191" t="str">
        <f>IF(ISBLANK(DoNotUse!B115)=FALSE,DoNotUse!B115,"")</f>
        <v/>
      </c>
      <c r="C36" s="192"/>
    </row>
    <row r="37" spans="1:3" ht="57" customHeight="1">
      <c r="A37" s="130" t="s">
        <v>518</v>
      </c>
      <c r="B37" s="191" t="str">
        <f>IF(ISBLANK(DoNotUse!B116)=FALSE,DoNotUse!B116,"")</f>
        <v/>
      </c>
      <c r="C37" s="192"/>
    </row>
    <row r="38" spans="1:3" ht="18" customHeight="1">
      <c r="A38" s="118" t="s">
        <v>425</v>
      </c>
      <c r="B38" s="62" t="str">
        <f>IF(ISBLANK(DoNotUse!B117)=FALSE,DoNotUse!B117,"")</f>
        <v/>
      </c>
      <c r="C38" s="62" t="str">
        <f>IF(ISBLANK(DoNotUse!B118)=FALSE,DoNotUse!B118,"")</f>
        <v/>
      </c>
    </row>
    <row r="39" spans="1:3" ht="18" customHeight="1">
      <c r="A39" s="118" t="s">
        <v>426</v>
      </c>
      <c r="B39" s="62" t="str">
        <f>IF(ISBLANK(DoNotUse!B119)=FALSE,DoNotUse!B119,"")</f>
        <v/>
      </c>
      <c r="C39" s="62" t="str">
        <f>IF(ISBLANK(DoNotUse!B120)=FALSE,DoNotUse!B120,"")</f>
        <v/>
      </c>
    </row>
    <row r="40" spans="1:3" ht="18" customHeight="1">
      <c r="A40" s="118" t="s">
        <v>427</v>
      </c>
      <c r="B40" s="62" t="str">
        <f>IF(ISBLANK(DoNotUse!B121)=FALSE,DoNotUse!B121,"")</f>
        <v/>
      </c>
      <c r="C40" s="62" t="str">
        <f>IF(ISBLANK(DoNotUse!B122)=FALSE,DoNotUse!B122,"")</f>
        <v/>
      </c>
    </row>
    <row r="41" spans="1:3" ht="9" customHeight="1">
      <c r="A41" s="30"/>
      <c r="B41" s="37"/>
      <c r="C41" s="36"/>
    </row>
    <row r="42" spans="1:3" ht="6.75" customHeight="1"/>
    <row r="43" spans="1:3" ht="18" hidden="1" customHeight="1"/>
    <row r="44" spans="1:3" ht="18" hidden="1" customHeight="1"/>
    <row r="45" spans="1:3" ht="18" hidden="1" customHeight="1"/>
    <row r="46" spans="1:3" ht="18" hidden="1" customHeight="1"/>
    <row r="47" spans="1:3" ht="18" hidden="1" customHeight="1"/>
    <row r="48" spans="1:3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  <row r="110" ht="18" hidden="1" customHeight="1"/>
    <row r="111" ht="18" hidden="1" customHeight="1"/>
    <row r="112" ht="18" hidden="1" customHeight="1"/>
    <row r="113" ht="18" hidden="1" customHeight="1"/>
    <row r="114" ht="18" hidden="1" customHeight="1"/>
    <row r="115" ht="18" hidden="1" customHeight="1"/>
    <row r="116" ht="18" hidden="1" customHeight="1"/>
    <row r="117" ht="18" hidden="1" customHeight="1"/>
    <row r="118" ht="18" hidden="1" customHeight="1"/>
    <row r="119" ht="18" hidden="1" customHeight="1"/>
    <row r="120" ht="18" hidden="1" customHeight="1"/>
    <row r="121" ht="18" hidden="1" customHeight="1"/>
    <row r="122" ht="18" hidden="1" customHeight="1"/>
    <row r="123" ht="18" hidden="1" customHeight="1"/>
    <row r="124" ht="18" hidden="1" customHeight="1"/>
    <row r="125" ht="18" hidden="1" customHeight="1"/>
    <row r="126" ht="18" hidden="1" customHeight="1"/>
    <row r="127" ht="18" hidden="1" customHeight="1"/>
    <row r="128" ht="18" hidden="1" customHeight="1"/>
    <row r="129" ht="18" hidden="1" customHeight="1"/>
    <row r="130" ht="18" hidden="1" customHeight="1"/>
    <row r="131" ht="18" hidden="1" customHeight="1"/>
    <row r="132" ht="18" hidden="1" customHeight="1"/>
    <row r="133" ht="18" hidden="1" customHeight="1"/>
    <row r="134" ht="18" hidden="1" customHeight="1"/>
    <row r="135" ht="18" hidden="1" customHeight="1"/>
    <row r="136" ht="18" hidden="1" customHeight="1"/>
    <row r="137" ht="18" hidden="1" customHeight="1"/>
    <row r="138" ht="18" hidden="1" customHeight="1"/>
    <row r="139" ht="18" hidden="1" customHeight="1"/>
    <row r="140" ht="18" hidden="1" customHeight="1"/>
    <row r="141" ht="18" hidden="1" customHeight="1"/>
    <row r="142" ht="18" hidden="1" customHeight="1"/>
    <row r="143" ht="18" hidden="1" customHeight="1"/>
    <row r="144" ht="18" hidden="1" customHeight="1"/>
    <row r="145" ht="18" hidden="1" customHeight="1"/>
    <row r="146" ht="18" hidden="1" customHeight="1"/>
    <row r="147" ht="18" hidden="1" customHeight="1"/>
    <row r="148" ht="18" hidden="1" customHeight="1"/>
    <row r="149" ht="18" hidden="1" customHeight="1"/>
    <row r="150" ht="18" hidden="1" customHeight="1"/>
    <row r="151" ht="18" hidden="1" customHeight="1"/>
    <row r="152" ht="18" hidden="1" customHeight="1"/>
    <row r="153" ht="18" hidden="1" customHeight="1"/>
    <row r="154" ht="18" hidden="1" customHeight="1"/>
    <row r="155" ht="18" hidden="1" customHeight="1"/>
    <row r="156" ht="18" hidden="1" customHeight="1"/>
    <row r="157" ht="18" hidden="1" customHeight="1"/>
    <row r="158" ht="18" hidden="1" customHeight="1"/>
    <row r="159" ht="18" hidden="1" customHeight="1"/>
    <row r="160" ht="18" hidden="1" customHeight="1"/>
    <row r="161" ht="18" hidden="1" customHeight="1"/>
    <row r="162" ht="18" hidden="1" customHeight="1"/>
    <row r="163" ht="18" hidden="1" customHeight="1"/>
    <row r="164" ht="18" hidden="1" customHeight="1"/>
    <row r="165" ht="18" hidden="1" customHeight="1"/>
    <row r="166" ht="18" hidden="1" customHeight="1"/>
    <row r="167" ht="18" hidden="1" customHeight="1"/>
    <row r="168" ht="18" hidden="1" customHeight="1"/>
    <row r="169" ht="18" hidden="1" customHeight="1"/>
    <row r="170" ht="18" hidden="1" customHeight="1"/>
    <row r="171" ht="18" hidden="1" customHeight="1"/>
    <row r="172" ht="18" hidden="1" customHeight="1"/>
    <row r="173" ht="18" hidden="1" customHeight="1"/>
    <row r="174" ht="18" hidden="1" customHeight="1"/>
    <row r="175" ht="18" hidden="1" customHeight="1"/>
    <row r="176" ht="18" hidden="1" customHeight="1"/>
    <row r="177" ht="18" hidden="1" customHeight="1"/>
    <row r="178" ht="18" hidden="1" customHeight="1"/>
    <row r="179" ht="18" hidden="1" customHeight="1"/>
    <row r="180" ht="18" hidden="1" customHeight="1"/>
    <row r="181" ht="18" hidden="1" customHeight="1"/>
    <row r="182" ht="18" hidden="1" customHeight="1"/>
    <row r="183" ht="18" hidden="1" customHeight="1"/>
    <row r="184" ht="18" hidden="1" customHeight="1"/>
    <row r="185" ht="18" hidden="1" customHeight="1"/>
    <row r="186" ht="18" hidden="1" customHeight="1"/>
    <row r="187" ht="18" hidden="1" customHeight="1"/>
    <row r="188" ht="18" hidden="1" customHeight="1"/>
    <row r="189" ht="18" hidden="1" customHeight="1"/>
    <row r="190" ht="18" hidden="1" customHeight="1"/>
    <row r="191" ht="18" hidden="1" customHeight="1"/>
    <row r="192" ht="18" hidden="1" customHeight="1"/>
    <row r="193" ht="18" hidden="1" customHeight="1"/>
    <row r="194" ht="18" hidden="1" customHeight="1"/>
    <row r="195" ht="18" hidden="1" customHeight="1"/>
    <row r="196" ht="18" hidden="1" customHeight="1"/>
    <row r="197" ht="18" hidden="1" customHeight="1"/>
    <row r="198" ht="18" hidden="1" customHeight="1"/>
    <row r="199" ht="18" hidden="1" customHeight="1"/>
    <row r="200" ht="18" hidden="1" customHeight="1"/>
    <row r="201" ht="18" hidden="1" customHeight="1"/>
    <row r="202" ht="18" hidden="1" customHeight="1"/>
    <row r="203" ht="18" hidden="1" customHeight="1"/>
    <row r="204" ht="18" hidden="1" customHeight="1"/>
    <row r="205" ht="18" hidden="1" customHeight="1"/>
    <row r="206" ht="18" hidden="1" customHeight="1"/>
    <row r="207" ht="18" hidden="1" customHeight="1"/>
    <row r="208" ht="18" hidden="1" customHeight="1"/>
    <row r="209" ht="18" hidden="1" customHeight="1"/>
    <row r="210" ht="18" hidden="1" customHeight="1"/>
    <row r="211" ht="18" hidden="1" customHeight="1"/>
    <row r="212" ht="18" hidden="1" customHeight="1"/>
    <row r="213" ht="18" hidden="1" customHeight="1"/>
    <row r="214" ht="18" hidden="1" customHeight="1"/>
    <row r="215" ht="18" hidden="1" customHeight="1"/>
    <row r="216" ht="18" hidden="1" customHeight="1"/>
    <row r="217" ht="18" hidden="1" customHeight="1"/>
    <row r="218" ht="18" hidden="1" customHeight="1"/>
    <row r="219" ht="18" hidden="1" customHeight="1"/>
    <row r="220" ht="18" hidden="1" customHeight="1"/>
    <row r="221" ht="18" hidden="1" customHeight="1"/>
    <row r="222" ht="18" hidden="1" customHeight="1"/>
    <row r="223" ht="18" hidden="1" customHeight="1"/>
    <row r="224" ht="18" hidden="1" customHeight="1"/>
    <row r="225" ht="18" hidden="1" customHeight="1"/>
    <row r="226" ht="18" hidden="1" customHeight="1"/>
    <row r="227" ht="18" hidden="1" customHeight="1"/>
    <row r="228" ht="18" hidden="1" customHeight="1"/>
    <row r="229" ht="18" hidden="1" customHeight="1"/>
    <row r="230" ht="18" hidden="1" customHeight="1"/>
    <row r="231" ht="18" hidden="1" customHeight="1"/>
    <row r="232" ht="18" hidden="1" customHeight="1"/>
    <row r="233" ht="18" hidden="1" customHeight="1"/>
    <row r="234" ht="18" hidden="1" customHeight="1"/>
    <row r="235" ht="18" hidden="1" customHeight="1"/>
    <row r="236" ht="18" hidden="1" customHeight="1"/>
    <row r="237" ht="18" hidden="1" customHeight="1"/>
    <row r="238" ht="18" hidden="1" customHeight="1"/>
    <row r="239" ht="18" hidden="1" customHeight="1"/>
    <row r="240" ht="18" hidden="1" customHeight="1"/>
    <row r="241" ht="18" hidden="1" customHeight="1"/>
    <row r="242" ht="18" hidden="1" customHeight="1"/>
    <row r="243" ht="18" hidden="1" customHeight="1"/>
    <row r="244" ht="18" hidden="1" customHeight="1"/>
    <row r="245" ht="18" hidden="1" customHeight="1"/>
    <row r="246" ht="18" hidden="1" customHeight="1"/>
    <row r="247" ht="18" hidden="1" customHeight="1"/>
    <row r="248" ht="18" hidden="1" customHeight="1"/>
    <row r="249" ht="18" hidden="1" customHeight="1"/>
    <row r="250" ht="18" hidden="1" customHeight="1"/>
    <row r="251" ht="18" hidden="1" customHeight="1"/>
    <row r="252" ht="18" hidden="1" customHeight="1"/>
    <row r="253" ht="18" hidden="1" customHeight="1"/>
    <row r="254" ht="18" hidden="1" customHeight="1"/>
    <row r="255" ht="18" hidden="1" customHeight="1"/>
    <row r="256" ht="18" hidden="1" customHeight="1"/>
    <row r="257" ht="18" hidden="1" customHeight="1"/>
    <row r="258" ht="18" hidden="1" customHeight="1"/>
    <row r="259" ht="18" hidden="1" customHeight="1"/>
    <row r="260" ht="18" hidden="1" customHeight="1"/>
    <row r="261" ht="18" hidden="1" customHeight="1"/>
    <row r="262" ht="18" hidden="1" customHeight="1"/>
    <row r="263" ht="18" hidden="1" customHeight="1"/>
    <row r="264" ht="18" hidden="1" customHeight="1"/>
    <row r="265" ht="18" hidden="1" customHeight="1"/>
    <row r="266" ht="18" hidden="1" customHeight="1"/>
    <row r="267" ht="18" hidden="1" customHeight="1"/>
    <row r="268" ht="18" hidden="1" customHeight="1"/>
    <row r="269" ht="18" hidden="1" customHeight="1"/>
    <row r="270" ht="18" hidden="1" customHeight="1"/>
    <row r="271" ht="18" hidden="1" customHeight="1"/>
    <row r="272" ht="18" hidden="1" customHeight="1"/>
    <row r="273" ht="18" hidden="1" customHeight="1"/>
    <row r="274" ht="18" hidden="1" customHeight="1"/>
    <row r="275" ht="18" hidden="1" customHeight="1"/>
    <row r="276" ht="18" hidden="1" customHeight="1"/>
    <row r="277" ht="18" hidden="1" customHeight="1"/>
    <row r="278" ht="18" hidden="1" customHeight="1"/>
    <row r="279" ht="18" hidden="1" customHeight="1"/>
    <row r="280" ht="18" hidden="1" customHeight="1"/>
    <row r="281" ht="18" hidden="1" customHeight="1"/>
    <row r="282" ht="18" hidden="1" customHeight="1"/>
    <row r="283" ht="18" hidden="1" customHeight="1"/>
    <row r="284" ht="18" hidden="1" customHeight="1"/>
    <row r="285" ht="18" hidden="1" customHeight="1"/>
    <row r="286" ht="18" hidden="1" customHeight="1"/>
    <row r="287" ht="18" hidden="1" customHeight="1"/>
    <row r="288" ht="18" hidden="1" customHeight="1"/>
    <row r="289" ht="18" hidden="1" customHeight="1"/>
    <row r="290" ht="18" hidden="1" customHeight="1"/>
    <row r="291" ht="18" hidden="1" customHeight="1"/>
    <row r="292" ht="18" hidden="1" customHeight="1"/>
    <row r="293" ht="18" hidden="1" customHeight="1"/>
    <row r="294" ht="18" hidden="1" customHeight="1"/>
    <row r="295" ht="18" hidden="1" customHeight="1"/>
    <row r="296" ht="18" hidden="1" customHeight="1"/>
    <row r="297" ht="18" hidden="1" customHeight="1"/>
    <row r="298" ht="18" hidden="1" customHeight="1"/>
    <row r="299" ht="18" hidden="1" customHeight="1"/>
    <row r="300" ht="18" hidden="1" customHeight="1"/>
    <row r="301" ht="18" hidden="1" customHeight="1"/>
    <row r="302" ht="18" hidden="1" customHeight="1"/>
    <row r="303" ht="18" hidden="1" customHeight="1"/>
    <row r="304" ht="18" hidden="1" customHeight="1"/>
    <row r="305" ht="18" hidden="1" customHeight="1"/>
    <row r="306" ht="18" hidden="1" customHeight="1"/>
    <row r="307" ht="18" hidden="1" customHeight="1"/>
    <row r="308" ht="18" hidden="1" customHeight="1"/>
    <row r="309" ht="18" hidden="1" customHeight="1"/>
    <row r="310" ht="18" hidden="1" customHeight="1"/>
    <row r="311" ht="18" hidden="1" customHeight="1"/>
    <row r="312" ht="18" hidden="1" customHeight="1"/>
    <row r="313" ht="18" hidden="1" customHeight="1"/>
    <row r="314" ht="18" hidden="1" customHeight="1"/>
    <row r="315" ht="18" hidden="1" customHeight="1"/>
    <row r="316" ht="18" hidden="1" customHeight="1"/>
    <row r="317" ht="18" hidden="1" customHeight="1"/>
    <row r="318" ht="18" hidden="1" customHeight="1"/>
    <row r="319" ht="18" hidden="1" customHeight="1"/>
    <row r="320" ht="18" hidden="1" customHeight="1"/>
    <row r="321" ht="18" hidden="1" customHeight="1"/>
    <row r="322" ht="18" hidden="1" customHeight="1"/>
    <row r="323" ht="18" hidden="1" customHeight="1"/>
    <row r="324" ht="18" hidden="1" customHeight="1"/>
    <row r="325" ht="18" hidden="1" customHeight="1"/>
    <row r="326" ht="18" hidden="1" customHeight="1"/>
    <row r="327" ht="18" hidden="1" customHeight="1"/>
    <row r="328" ht="18" hidden="1" customHeight="1"/>
    <row r="329" ht="18" hidden="1" customHeight="1"/>
    <row r="330" ht="18" hidden="1" customHeight="1"/>
    <row r="331" ht="18" hidden="1" customHeight="1"/>
    <row r="332" ht="18" hidden="1" customHeight="1"/>
    <row r="333" ht="18" hidden="1" customHeight="1"/>
    <row r="334" ht="18" hidden="1" customHeight="1"/>
    <row r="335" ht="18" hidden="1" customHeight="1"/>
    <row r="336" ht="18" hidden="1" customHeight="1"/>
    <row r="337" ht="18" hidden="1" customHeight="1"/>
    <row r="338" ht="18" hidden="1" customHeight="1"/>
    <row r="339" ht="18" hidden="1" customHeight="1"/>
    <row r="340" ht="18" hidden="1" customHeight="1"/>
    <row r="341" ht="18" hidden="1" customHeight="1"/>
    <row r="342" ht="18" hidden="1" customHeight="1"/>
    <row r="343" ht="18" hidden="1" customHeight="1"/>
    <row r="344" ht="18" hidden="1" customHeight="1"/>
    <row r="345" ht="18" hidden="1" customHeight="1"/>
    <row r="346" ht="18" hidden="1" customHeight="1"/>
    <row r="347" ht="18" hidden="1" customHeight="1"/>
    <row r="348" ht="18" hidden="1" customHeight="1"/>
    <row r="349" ht="18" hidden="1" customHeight="1"/>
    <row r="350" ht="18" hidden="1" customHeight="1"/>
    <row r="351" ht="18" hidden="1" customHeight="1"/>
    <row r="352" ht="18" hidden="1" customHeight="1"/>
    <row r="353" ht="18" hidden="1" customHeight="1"/>
    <row r="354" ht="18" hidden="1" customHeight="1"/>
    <row r="355" ht="18" hidden="1" customHeight="1"/>
    <row r="356" ht="18" hidden="1" customHeight="1"/>
    <row r="357" ht="18" hidden="1" customHeight="1"/>
    <row r="358" ht="18" hidden="1" customHeight="1"/>
    <row r="359" ht="18" hidden="1" customHeight="1"/>
    <row r="360" ht="18" hidden="1" customHeight="1"/>
    <row r="361" ht="18" hidden="1" customHeight="1"/>
    <row r="362" ht="18" hidden="1" customHeight="1"/>
    <row r="363" ht="18" hidden="1" customHeight="1"/>
    <row r="364" ht="18" hidden="1" customHeight="1"/>
    <row r="365" ht="18" hidden="1" customHeight="1"/>
    <row r="366" ht="18" hidden="1" customHeight="1"/>
    <row r="367" ht="18" hidden="1" customHeight="1"/>
    <row r="368" ht="18" hidden="1" customHeight="1"/>
    <row r="369" ht="18" hidden="1" customHeight="1"/>
    <row r="370" ht="18" hidden="1" customHeight="1"/>
    <row r="371" ht="18" hidden="1" customHeight="1"/>
    <row r="372" ht="18" hidden="1" customHeight="1"/>
    <row r="373" ht="18" hidden="1" customHeight="1"/>
    <row r="374" ht="18" hidden="1" customHeight="1"/>
    <row r="375" ht="18" hidden="1" customHeight="1"/>
    <row r="376" ht="18" hidden="1" customHeight="1"/>
    <row r="377" ht="18" hidden="1" customHeight="1"/>
    <row r="378" ht="18" hidden="1" customHeight="1"/>
    <row r="379" ht="18" hidden="1" customHeight="1"/>
    <row r="380" ht="18" hidden="1" customHeight="1"/>
    <row r="381" ht="18" hidden="1" customHeight="1"/>
    <row r="382" ht="18" hidden="1" customHeight="1"/>
    <row r="383" ht="18" hidden="1" customHeight="1"/>
    <row r="384" ht="18" hidden="1" customHeight="1"/>
    <row r="385" ht="18" hidden="1" customHeight="1"/>
    <row r="386" ht="18" hidden="1" customHeight="1"/>
    <row r="387" ht="18" hidden="1" customHeight="1"/>
    <row r="388" ht="18" hidden="1" customHeight="1"/>
    <row r="389" ht="18" hidden="1" customHeight="1"/>
    <row r="390" ht="18" hidden="1" customHeight="1"/>
    <row r="391" ht="18" hidden="1" customHeight="1"/>
    <row r="392" ht="18" hidden="1" customHeight="1"/>
  </sheetData>
  <mergeCells count="8">
    <mergeCell ref="B37:C37"/>
    <mergeCell ref="A22:C22"/>
    <mergeCell ref="A1:C1"/>
    <mergeCell ref="A2:C2"/>
    <mergeCell ref="A4:C4"/>
    <mergeCell ref="A7:B7"/>
    <mergeCell ref="A13:B13"/>
    <mergeCell ref="B36:C36"/>
  </mergeCells>
  <phoneticPr fontId="7" type="noConversion"/>
  <printOptions horizontalCentered="1"/>
  <pageMargins left="0.5" right="0.5" top="1" bottom="1" header="0.5" footer="0.5"/>
  <pageSetup paperSize="9" orientation="portrait" horizontalDpi="4294967292" verticalDpi="4294967292"/>
  <headerFooter alignWithMargins="0">
    <oddHeader>&amp;C&amp;"Verdana Bold,Bold"&amp;11&amp;K000000 2024 HCAF Compensation &amp;&amp; Benefits Survey Questionnaire</oddHeader>
    <oddFooter>&amp;L&amp;A&amp;CPage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FC340"/>
  <sheetViews>
    <sheetView showZeros="0" zoomScaleNormal="100" workbookViewId="0">
      <selection activeCell="B2" sqref="B2:D2"/>
    </sheetView>
  </sheetViews>
  <sheetFormatPr baseColWidth="10" defaultColWidth="10.83203125" defaultRowHeight="0" customHeight="1" zeroHeight="1"/>
  <cols>
    <col min="1" max="1" width="30.6640625" customWidth="1"/>
    <col min="2" max="2" width="13.33203125" style="2" customWidth="1"/>
    <col min="3" max="3" width="16.83203125" style="2" customWidth="1"/>
    <col min="4" max="4" width="14.33203125" customWidth="1"/>
    <col min="5" max="5" width="16.33203125" customWidth="1"/>
    <col min="6" max="6" width="0.5" customWidth="1"/>
    <col min="7" max="256" width="10.83203125" hidden="1" customWidth="1"/>
    <col min="257" max="257" width="0.1640625" hidden="1" customWidth="1"/>
    <col min="258" max="16382" width="10.83203125" customWidth="1"/>
    <col min="16383" max="16383" width="9.83203125" customWidth="1"/>
    <col min="16384" max="16384" width="0.1640625" hidden="1" customWidth="1"/>
  </cols>
  <sheetData>
    <row r="1" spans="1:5" ht="20" customHeight="1">
      <c r="A1" s="208" t="s">
        <v>664</v>
      </c>
      <c r="B1" s="209"/>
      <c r="C1" s="209"/>
      <c r="D1" s="209"/>
      <c r="E1" s="210"/>
    </row>
    <row r="2" spans="1:5" ht="21" customHeight="1">
      <c r="A2" s="211" t="s">
        <v>372</v>
      </c>
      <c r="B2" s="212"/>
      <c r="C2" s="212"/>
      <c r="D2" s="212"/>
      <c r="E2" s="213"/>
    </row>
    <row r="3" spans="1:5" ht="15.75" customHeight="1">
      <c r="A3" s="214" t="s">
        <v>373</v>
      </c>
      <c r="B3" s="215"/>
      <c r="C3" s="216"/>
      <c r="D3" s="223" t="s">
        <v>374</v>
      </c>
      <c r="E3" s="224"/>
    </row>
    <row r="4" spans="1:5" ht="15.75" customHeight="1">
      <c r="A4" s="217"/>
      <c r="B4" s="218"/>
      <c r="C4" s="219"/>
      <c r="D4" s="225"/>
      <c r="E4" s="226"/>
    </row>
    <row r="5" spans="1:5" ht="15.75" customHeight="1">
      <c r="A5" s="217"/>
      <c r="B5" s="218"/>
      <c r="C5" s="219"/>
      <c r="D5" s="225"/>
      <c r="E5" s="226"/>
    </row>
    <row r="6" spans="1:5" ht="15.75" customHeight="1">
      <c r="A6" s="217"/>
      <c r="B6" s="218"/>
      <c r="C6" s="219"/>
      <c r="D6" s="225"/>
      <c r="E6" s="226"/>
    </row>
    <row r="7" spans="1:5" ht="15.75" customHeight="1">
      <c r="A7" s="217"/>
      <c r="B7" s="218"/>
      <c r="C7" s="219"/>
      <c r="D7" s="225"/>
      <c r="E7" s="226"/>
    </row>
    <row r="8" spans="1:5" ht="17.25" customHeight="1">
      <c r="A8" s="220"/>
      <c r="B8" s="221"/>
      <c r="C8" s="222"/>
      <c r="D8" s="225"/>
      <c r="E8" s="226"/>
    </row>
    <row r="9" spans="1:5" ht="13">
      <c r="A9" s="158" t="s">
        <v>38</v>
      </c>
      <c r="B9" s="103" t="s">
        <v>375</v>
      </c>
      <c r="C9" s="103" t="s">
        <v>376</v>
      </c>
      <c r="D9" s="225"/>
      <c r="E9" s="226"/>
    </row>
    <row r="10" spans="1:5" ht="18" customHeight="1">
      <c r="A10" s="46" t="s">
        <v>26</v>
      </c>
      <c r="B10" s="63" t="str">
        <f>IF(ISBLANK(DoNotUse!B124)=FALSE,DoNotUse!B124,"")</f>
        <v/>
      </c>
      <c r="C10" s="64" t="str">
        <f>IF(ISBLANK(DoNotUse!B125)=FALSE,DoNotUse!B125,"(select from list)")</f>
        <v>(select from list)</v>
      </c>
      <c r="D10" s="227"/>
      <c r="E10" s="228"/>
    </row>
    <row r="11" spans="1:5" ht="15.75" customHeight="1">
      <c r="A11" s="159" t="s">
        <v>37</v>
      </c>
      <c r="B11" s="103" t="s">
        <v>375</v>
      </c>
      <c r="C11" s="103" t="s">
        <v>376</v>
      </c>
      <c r="D11" s="104" t="s">
        <v>377</v>
      </c>
      <c r="E11" s="105" t="s">
        <v>378</v>
      </c>
    </row>
    <row r="12" spans="1:5" ht="18" customHeight="1">
      <c r="A12" s="46" t="s">
        <v>15</v>
      </c>
      <c r="B12" s="62" t="str">
        <f>IF(ISBLANK(DoNotUse!B126)=FALSE,DoNotUse!B126,"")</f>
        <v/>
      </c>
      <c r="C12" s="64" t="str">
        <f>IF(ISBLANK(DoNotUse!B127)=FALSE,DoNotUse!B127,"(select from list)")</f>
        <v>(select from list)</v>
      </c>
      <c r="D12" s="66" t="str">
        <f>IF(ISBLANK(DoNotUse!B186)=FALSE,DoNotUse!B186,"")</f>
        <v/>
      </c>
      <c r="E12" s="64" t="str">
        <f>IF(ISBLANK(DoNotUse!B187)=FALSE,DoNotUse!B187,"(select from list)")</f>
        <v>(select from list)</v>
      </c>
    </row>
    <row r="13" spans="1:5" ht="18" customHeight="1">
      <c r="A13" s="46" t="s">
        <v>16</v>
      </c>
      <c r="B13" s="65" t="str">
        <f>IF(ISBLANK(DoNotUse!B128)=FALSE,DoNotUse!B128,"")</f>
        <v/>
      </c>
      <c r="C13" s="64" t="str">
        <f>IF(ISBLANK(DoNotUse!B129)=FALSE,DoNotUse!B129,"(select from list)")</f>
        <v>(select from list)</v>
      </c>
      <c r="D13" s="66" t="str">
        <f>IF(ISBLANK(DoNotUse!B188)=FALSE,DoNotUse!B188,"")</f>
        <v/>
      </c>
      <c r="E13" s="64" t="str">
        <f>IF(ISBLANK(DoNotUse!B189)=FALSE,DoNotUse!B189,"(select from list)")</f>
        <v>(select from list)</v>
      </c>
    </row>
    <row r="14" spans="1:5" ht="18" customHeight="1">
      <c r="A14" s="46" t="s">
        <v>40</v>
      </c>
      <c r="B14" s="65" t="str">
        <f>IF(ISBLANK(DoNotUse!B130)=FALSE,DoNotUse!B130,"")</f>
        <v/>
      </c>
      <c r="C14" s="64" t="str">
        <f>IF(ISBLANK(DoNotUse!B131)=FALSE,DoNotUse!B131,"(select from list)")</f>
        <v>(select from list)</v>
      </c>
      <c r="D14" s="66" t="str">
        <f>IF(ISBLANK(DoNotUse!B190)=FALSE,DoNotUse!B190,"")</f>
        <v/>
      </c>
      <c r="E14" s="64" t="str">
        <f>IF(ISBLANK(DoNotUse!B191)=FALSE,DoNotUse!B191,"(select from list)")</f>
        <v>(select from list)</v>
      </c>
    </row>
    <row r="15" spans="1:5" ht="15.75" customHeight="1">
      <c r="A15" s="159" t="s">
        <v>202</v>
      </c>
      <c r="B15" s="103" t="s">
        <v>375</v>
      </c>
      <c r="C15" s="103" t="s">
        <v>376</v>
      </c>
      <c r="D15" s="104" t="s">
        <v>377</v>
      </c>
      <c r="E15" s="105" t="s">
        <v>378</v>
      </c>
    </row>
    <row r="16" spans="1:5" ht="18" customHeight="1">
      <c r="A16" s="46" t="s">
        <v>41</v>
      </c>
      <c r="B16" s="65" t="str">
        <f>IF(ISBLANK(DoNotUse!B132)=FALSE,DoNotUse!B132,"")</f>
        <v/>
      </c>
      <c r="C16" s="64" t="str">
        <f>IF(ISBLANK(DoNotUse!B133)=FALSE,DoNotUse!B133,"(select from list)")</f>
        <v>(select from list)</v>
      </c>
      <c r="D16" s="66" t="str">
        <f>IF(ISBLANK(DoNotUse!B192)=FALSE,DoNotUse!B192,"")</f>
        <v/>
      </c>
      <c r="E16" s="64" t="str">
        <f>IF(ISBLANK(DoNotUse!B193)=FALSE,DoNotUse!B193,"(select from list)")</f>
        <v>(select from list)</v>
      </c>
    </row>
    <row r="17" spans="1:5" ht="18" customHeight="1">
      <c r="A17" s="46" t="s">
        <v>42</v>
      </c>
      <c r="B17" s="65" t="str">
        <f>IF(ISBLANK(DoNotUse!B134)=FALSE,DoNotUse!B134,"")</f>
        <v/>
      </c>
      <c r="C17" s="64" t="str">
        <f>IF(ISBLANK(DoNotUse!B135)=FALSE,DoNotUse!B135,"(select from list)")</f>
        <v>(select from list)</v>
      </c>
      <c r="D17" s="66" t="str">
        <f>IF(ISBLANK(DoNotUse!B194)=FALSE,DoNotUse!B194,"")</f>
        <v/>
      </c>
      <c r="E17" s="64" t="str">
        <f>IF(ISBLANK(DoNotUse!B195)=FALSE,DoNotUse!B195,"(select from list)")</f>
        <v>(select from list)</v>
      </c>
    </row>
    <row r="18" spans="1:5" ht="18" customHeight="1">
      <c r="A18" s="46" t="s">
        <v>43</v>
      </c>
      <c r="B18" s="65" t="str">
        <f>IF(ISBLANK(DoNotUse!B136)=FALSE,DoNotUse!B136,"")</f>
        <v/>
      </c>
      <c r="C18" s="64" t="str">
        <f>IF(ISBLANK(DoNotUse!B137)=FALSE,DoNotUse!B137,"(select from list)")</f>
        <v>(select from list)</v>
      </c>
      <c r="D18" s="66" t="str">
        <f>IF(ISBLANK(DoNotUse!B196)=FALSE,DoNotUse!B196,"")</f>
        <v/>
      </c>
      <c r="E18" s="64" t="str">
        <f>IF(ISBLANK(DoNotUse!B197)=FALSE,DoNotUse!B197,"(select from list)")</f>
        <v>(select from list)</v>
      </c>
    </row>
    <row r="19" spans="1:5" ht="15.75" customHeight="1">
      <c r="A19" s="159" t="s">
        <v>203</v>
      </c>
      <c r="B19" s="103" t="s">
        <v>375</v>
      </c>
      <c r="C19" s="103" t="s">
        <v>376</v>
      </c>
      <c r="D19" s="104" t="s">
        <v>377</v>
      </c>
      <c r="E19" s="105" t="s">
        <v>378</v>
      </c>
    </row>
    <row r="20" spans="1:5" ht="18" customHeight="1">
      <c r="A20" s="46" t="s">
        <v>41</v>
      </c>
      <c r="B20" s="65" t="str">
        <f>IF(ISBLANK(DoNotUse!B138)=FALSE,DoNotUse!B138,"")</f>
        <v/>
      </c>
      <c r="C20" s="64" t="str">
        <f>IF(ISBLANK(DoNotUse!B139)=FALSE,DoNotUse!B139,"(select from list)")</f>
        <v>(select from list)</v>
      </c>
      <c r="D20" s="66" t="str">
        <f>IF(ISBLANK(DoNotUse!B198)=FALSE,DoNotUse!B198,"")</f>
        <v/>
      </c>
      <c r="E20" s="64" t="str">
        <f>IF(ISBLANK(DoNotUse!B199)=FALSE,DoNotUse!B199,"(select from list)")</f>
        <v>(select from list)</v>
      </c>
    </row>
    <row r="21" spans="1:5" ht="18" customHeight="1">
      <c r="A21" s="46" t="s">
        <v>42</v>
      </c>
      <c r="B21" s="65" t="str">
        <f>IF(ISBLANK(DoNotUse!B140)=FALSE,DoNotUse!B140,"")</f>
        <v/>
      </c>
      <c r="C21" s="64" t="str">
        <f>IF(ISBLANK(DoNotUse!B141)=FALSE,DoNotUse!B141,"(select from list)")</f>
        <v>(select from list)</v>
      </c>
      <c r="D21" s="66" t="str">
        <f>IF(ISBLANK(DoNotUse!B200)=FALSE,DoNotUse!B200,"")</f>
        <v/>
      </c>
      <c r="E21" s="64" t="str">
        <f>IF(ISBLANK(DoNotUse!B201)=FALSE,DoNotUse!B201,"(select from list)")</f>
        <v>(select from list)</v>
      </c>
    </row>
    <row r="22" spans="1:5" ht="18" customHeight="1">
      <c r="A22" s="46" t="s">
        <v>43</v>
      </c>
      <c r="B22" s="65" t="str">
        <f>IF(ISBLANK(DoNotUse!B142)=FALSE,DoNotUse!B142,"")</f>
        <v/>
      </c>
      <c r="C22" s="64" t="str">
        <f>IF(ISBLANK(DoNotUse!B143)=FALSE,DoNotUse!B143,"(select from list)")</f>
        <v>(select from list)</v>
      </c>
      <c r="D22" s="66" t="str">
        <f>IF(ISBLANK(DoNotUse!B202)=FALSE,DoNotUse!B202,"")</f>
        <v/>
      </c>
      <c r="E22" s="64" t="str">
        <f>IF(ISBLANK(DoNotUse!B203)=FALSE,DoNotUse!B203,"(select from list)")</f>
        <v>(select from list)</v>
      </c>
    </row>
    <row r="23" spans="1:5" ht="15.75" customHeight="1">
      <c r="A23" s="159" t="s">
        <v>209</v>
      </c>
      <c r="B23" s="103" t="s">
        <v>375</v>
      </c>
      <c r="C23" s="103" t="s">
        <v>376</v>
      </c>
      <c r="D23" s="104" t="s">
        <v>377</v>
      </c>
      <c r="E23" s="105" t="s">
        <v>378</v>
      </c>
    </row>
    <row r="24" spans="1:5" ht="18" customHeight="1">
      <c r="A24" s="46" t="s">
        <v>15</v>
      </c>
      <c r="B24" s="65" t="str">
        <f>IF(ISBLANK(DoNotUse!B144)=FALSE,DoNotUse!B144,"")</f>
        <v/>
      </c>
      <c r="C24" s="64" t="str">
        <f>IF(ISBLANK(DoNotUse!B145)=FALSE,DoNotUse!B145,"(select from list)")</f>
        <v>(select from list)</v>
      </c>
      <c r="D24" s="66" t="str">
        <f>IF(ISBLANK(DoNotUse!B204)=FALSE,DoNotUse!B204,"")</f>
        <v/>
      </c>
      <c r="E24" s="64" t="str">
        <f>IF(ISBLANK(DoNotUse!B205)=FALSE,DoNotUse!B205,"(select from list)")</f>
        <v>(select from list)</v>
      </c>
    </row>
    <row r="25" spans="1:5" ht="18" customHeight="1">
      <c r="A25" s="46" t="s">
        <v>16</v>
      </c>
      <c r="B25" s="65" t="str">
        <f>IF(ISBLANK(DoNotUse!B146)=FALSE,DoNotUse!B146,"")</f>
        <v/>
      </c>
      <c r="C25" s="64" t="str">
        <f>IF(ISBLANK(DoNotUse!B147)=FALSE,DoNotUse!B147,"(select from list)")</f>
        <v>(select from list)</v>
      </c>
      <c r="D25" s="66" t="str">
        <f>IF(ISBLANK(DoNotUse!B206)=FALSE,DoNotUse!B206,"")</f>
        <v/>
      </c>
      <c r="E25" s="64" t="str">
        <f>IF(ISBLANK(DoNotUse!B207)=FALSE,DoNotUse!B207,"(select from list)")</f>
        <v>(select from list)</v>
      </c>
    </row>
    <row r="26" spans="1:5" ht="18" customHeight="1">
      <c r="A26" s="46" t="s">
        <v>40</v>
      </c>
      <c r="B26" s="65" t="str">
        <f>IF(ISBLANK(DoNotUse!B148)=FALSE,DoNotUse!B148,"")</f>
        <v/>
      </c>
      <c r="C26" s="64" t="str">
        <f>IF(ISBLANK(DoNotUse!B149)=FALSE,DoNotUse!B149,"(select from list)")</f>
        <v>(select from list)</v>
      </c>
      <c r="D26" s="66" t="str">
        <f>IF(ISBLANK(DoNotUse!B208)=FALSE,DoNotUse!B208,"")</f>
        <v/>
      </c>
      <c r="E26" s="64" t="str">
        <f>IF(ISBLANK(DoNotUse!B209)=FALSE,DoNotUse!B209,"(select from list)")</f>
        <v>(select from list)</v>
      </c>
    </row>
    <row r="27" spans="1:5" ht="15.75" customHeight="1">
      <c r="A27" s="159" t="s">
        <v>198</v>
      </c>
      <c r="B27" s="103" t="s">
        <v>375</v>
      </c>
      <c r="C27" s="103" t="s">
        <v>376</v>
      </c>
      <c r="D27" s="104" t="s">
        <v>377</v>
      </c>
      <c r="E27" s="105" t="s">
        <v>378</v>
      </c>
    </row>
    <row r="28" spans="1:5" ht="18" customHeight="1">
      <c r="A28" s="46" t="s">
        <v>15</v>
      </c>
      <c r="B28" s="65" t="str">
        <f>IF(ISBLANK(DoNotUse!B150)=FALSE,DoNotUse!B150,"")</f>
        <v/>
      </c>
      <c r="C28" s="64" t="str">
        <f>IF(ISBLANK(DoNotUse!B151)=FALSE,DoNotUse!B151,"(select from list)")</f>
        <v>(select from list)</v>
      </c>
      <c r="D28" s="66" t="str">
        <f>IF(ISBLANK(DoNotUse!B210)=FALSE,DoNotUse!B210,"")</f>
        <v/>
      </c>
      <c r="E28" s="64" t="str">
        <f>IF(ISBLANK(DoNotUse!B211)=FALSE,DoNotUse!B211,"(select from list)")</f>
        <v>(select from list)</v>
      </c>
    </row>
    <row r="29" spans="1:5" ht="18" customHeight="1">
      <c r="A29" s="46" t="s">
        <v>16</v>
      </c>
      <c r="B29" s="65" t="str">
        <f>IF(ISBLANK(DoNotUse!B152)=FALSE,DoNotUse!B152,"")</f>
        <v/>
      </c>
      <c r="C29" s="64" t="str">
        <f>IF(ISBLANK(DoNotUse!B153)=FALSE,DoNotUse!B153,"(select from list)")</f>
        <v>(select from list)</v>
      </c>
      <c r="D29" s="66" t="str">
        <f>IF(ISBLANK(DoNotUse!B212)=FALSE,DoNotUse!B212,"")</f>
        <v/>
      </c>
      <c r="E29" s="64" t="str">
        <f>IF(ISBLANK(DoNotUse!B213)=FALSE,DoNotUse!B213,"(select from list)")</f>
        <v>(select from list)</v>
      </c>
    </row>
    <row r="30" spans="1:5" ht="18" customHeight="1">
      <c r="A30" s="46" t="s">
        <v>40</v>
      </c>
      <c r="B30" s="65" t="str">
        <f>IF(ISBLANK(DoNotUse!B154)=FALSE,DoNotUse!B154,"")</f>
        <v/>
      </c>
      <c r="C30" s="64" t="str">
        <f>IF(ISBLANK(DoNotUse!B155)=FALSE,DoNotUse!B155,"(select from list)")</f>
        <v>(select from list)</v>
      </c>
      <c r="D30" s="66" t="str">
        <f>IF(ISBLANK(DoNotUse!B214)=FALSE,DoNotUse!B214,"")</f>
        <v/>
      </c>
      <c r="E30" s="64" t="str">
        <f>IF(ISBLANK(DoNotUse!B215)=FALSE,DoNotUse!B215,"(select from list)")</f>
        <v>(select from list)</v>
      </c>
    </row>
    <row r="31" spans="1:5" ht="15.75" customHeight="1">
      <c r="A31" s="159" t="s">
        <v>199</v>
      </c>
      <c r="B31" s="103" t="s">
        <v>375</v>
      </c>
      <c r="C31" s="103" t="s">
        <v>376</v>
      </c>
      <c r="D31" s="104" t="s">
        <v>377</v>
      </c>
      <c r="E31" s="105" t="s">
        <v>378</v>
      </c>
    </row>
    <row r="32" spans="1:5" ht="18" customHeight="1">
      <c r="A32" s="46" t="s">
        <v>15</v>
      </c>
      <c r="B32" s="65" t="str">
        <f>IF(ISBLANK(DoNotUse!B156)=FALSE,DoNotUse!B156,"")</f>
        <v/>
      </c>
      <c r="C32" s="64" t="str">
        <f>IF(ISBLANK(DoNotUse!B157)=FALSE,DoNotUse!B157,"(select from list)")</f>
        <v>(select from list)</v>
      </c>
      <c r="D32" s="66" t="str">
        <f>IF(ISBLANK(DoNotUse!B216)=FALSE,DoNotUse!B216,"")</f>
        <v/>
      </c>
      <c r="E32" s="64" t="str">
        <f>IF(ISBLANK(DoNotUse!B217)=FALSE,DoNotUse!B217,"(select from list)")</f>
        <v>(select from list)</v>
      </c>
    </row>
    <row r="33" spans="1:5" ht="18" customHeight="1">
      <c r="A33" s="46" t="s">
        <v>16</v>
      </c>
      <c r="B33" s="65" t="str">
        <f>IF(ISBLANK(DoNotUse!B158)=FALSE,DoNotUse!B158,"")</f>
        <v/>
      </c>
      <c r="C33" s="64" t="str">
        <f>IF(ISBLANK(DoNotUse!B159)=FALSE,DoNotUse!B159,"(select from list)")</f>
        <v>(select from list)</v>
      </c>
      <c r="D33" s="66" t="str">
        <f>IF(ISBLANK(DoNotUse!B218)=FALSE,DoNotUse!B218,"")</f>
        <v/>
      </c>
      <c r="E33" s="64" t="str">
        <f>IF(ISBLANK(DoNotUse!B219)=FALSE,DoNotUse!B219,"(select from list)")</f>
        <v>(select from list)</v>
      </c>
    </row>
    <row r="34" spans="1:5" ht="18" customHeight="1">
      <c r="A34" s="46" t="s">
        <v>40</v>
      </c>
      <c r="B34" s="65" t="str">
        <f>IF(ISBLANK(DoNotUse!B160)=FALSE,DoNotUse!B160,"")</f>
        <v/>
      </c>
      <c r="C34" s="64" t="str">
        <f>IF(ISBLANK(DoNotUse!B161)=FALSE,DoNotUse!B161,"(select from list)")</f>
        <v>(select from list)</v>
      </c>
      <c r="D34" s="66" t="str">
        <f>IF(ISBLANK(DoNotUse!B220)=FALSE,DoNotUse!B220,"")</f>
        <v/>
      </c>
      <c r="E34" s="64" t="str">
        <f>IF(ISBLANK(DoNotUse!B221)=FALSE,DoNotUse!B221,"(select from list)")</f>
        <v>(select from list)</v>
      </c>
    </row>
    <row r="35" spans="1:5" ht="15.75" customHeight="1">
      <c r="A35" s="35" t="s">
        <v>173</v>
      </c>
      <c r="B35" s="103" t="s">
        <v>375</v>
      </c>
      <c r="C35" s="103" t="s">
        <v>376</v>
      </c>
      <c r="D35" s="104" t="s">
        <v>377</v>
      </c>
      <c r="E35" s="105" t="s">
        <v>378</v>
      </c>
    </row>
    <row r="36" spans="1:5" ht="18" customHeight="1">
      <c r="A36" s="46" t="s">
        <v>15</v>
      </c>
      <c r="B36" s="65" t="str">
        <f>IF(ISBLANK(DoNotUse!B162)=FALSE,DoNotUse!B162,"")</f>
        <v/>
      </c>
      <c r="C36" s="64" t="str">
        <f>IF(ISBLANK(DoNotUse!B163)=FALSE,DoNotUse!B163,"(select from list)")</f>
        <v>(select from list)</v>
      </c>
      <c r="D36" s="66" t="str">
        <f>IF(ISBLANK(DoNotUse!B222)=FALSE,DoNotUse!B222,"")</f>
        <v/>
      </c>
      <c r="E36" s="64" t="str">
        <f>IF(ISBLANK(DoNotUse!B223)=FALSE,DoNotUse!B223,"(select from list)")</f>
        <v>(select from list)</v>
      </c>
    </row>
    <row r="37" spans="1:5" ht="18" customHeight="1">
      <c r="A37" s="46" t="s">
        <v>16</v>
      </c>
      <c r="B37" s="65" t="str">
        <f>IF(ISBLANK(DoNotUse!B164)=FALSE,DoNotUse!B164,"")</f>
        <v/>
      </c>
      <c r="C37" s="64" t="str">
        <f>IF(ISBLANK(DoNotUse!B165)=FALSE,DoNotUse!B165,"(select from list)")</f>
        <v>(select from list)</v>
      </c>
      <c r="D37" s="66" t="str">
        <f>IF(ISBLANK(DoNotUse!B224)=FALSE,DoNotUse!B224,"")</f>
        <v/>
      </c>
      <c r="E37" s="64" t="str">
        <f>IF(ISBLANK(DoNotUse!B225)=FALSE,DoNotUse!B225,"(select from list)")</f>
        <v>(select from list)</v>
      </c>
    </row>
    <row r="38" spans="1:5" ht="18" customHeight="1">
      <c r="A38" s="46" t="s">
        <v>40</v>
      </c>
      <c r="B38" s="65" t="str">
        <f>IF(ISBLANK(DoNotUse!B166)=FALSE,DoNotUse!B166,"")</f>
        <v/>
      </c>
      <c r="C38" s="64" t="str">
        <f>IF(ISBLANK(DoNotUse!B167)=FALSE,DoNotUse!B167,"(select from list)")</f>
        <v>(select from list)</v>
      </c>
      <c r="D38" s="66" t="str">
        <f>IF(ISBLANK(DoNotUse!B226)=FALSE,DoNotUse!B226,"")</f>
        <v/>
      </c>
      <c r="E38" s="64" t="str">
        <f>IF(ISBLANK(DoNotUse!B227)=FALSE,DoNotUse!B227,"(select from list)")</f>
        <v>(select from list)</v>
      </c>
    </row>
    <row r="39" spans="1:5" ht="15.75" customHeight="1">
      <c r="A39" s="159" t="s">
        <v>46</v>
      </c>
      <c r="B39" s="103" t="s">
        <v>375</v>
      </c>
      <c r="C39" s="103" t="s">
        <v>376</v>
      </c>
      <c r="D39" s="104" t="s">
        <v>377</v>
      </c>
      <c r="E39" s="105" t="s">
        <v>378</v>
      </c>
    </row>
    <row r="40" spans="1:5" ht="18" customHeight="1">
      <c r="A40" s="46" t="s">
        <v>15</v>
      </c>
      <c r="B40" s="65" t="str">
        <f>IF(ISBLANK(DoNotUse!B168)=FALSE,DoNotUse!B168,"")</f>
        <v/>
      </c>
      <c r="C40" s="64" t="str">
        <f>IF(ISBLANK(DoNotUse!B169)=FALSE,DoNotUse!B169,"(select from list)")</f>
        <v>(select from list)</v>
      </c>
      <c r="D40" s="66" t="str">
        <f>IF(ISBLANK(DoNotUse!B228)=FALSE,DoNotUse!B228,"")</f>
        <v/>
      </c>
      <c r="E40" s="64" t="str">
        <f>IF(ISBLANK(DoNotUse!B229)=FALSE,DoNotUse!B229,"(select from list)")</f>
        <v>(select from list)</v>
      </c>
    </row>
    <row r="41" spans="1:5" ht="18" customHeight="1">
      <c r="A41" s="46" t="s">
        <v>16</v>
      </c>
      <c r="B41" s="65" t="str">
        <f>IF(ISBLANK(DoNotUse!B170)=FALSE,DoNotUse!B170,"")</f>
        <v/>
      </c>
      <c r="C41" s="64" t="str">
        <f>IF(ISBLANK(DoNotUse!B171)=FALSE,DoNotUse!B171,"(select from list)")</f>
        <v>(select from list)</v>
      </c>
      <c r="D41" s="66" t="str">
        <f>IF(ISBLANK(DoNotUse!B230)=FALSE,DoNotUse!B230,"")</f>
        <v/>
      </c>
      <c r="E41" s="64" t="str">
        <f>IF(ISBLANK(DoNotUse!B231)=FALSE,DoNotUse!B231,"(select from list)")</f>
        <v>(select from list)</v>
      </c>
    </row>
    <row r="42" spans="1:5" ht="18" customHeight="1">
      <c r="A42" s="46" t="s">
        <v>40</v>
      </c>
      <c r="B42" s="65" t="str">
        <f>IF(ISBLANK(DoNotUse!B172)=FALSE,DoNotUse!B172,"")</f>
        <v/>
      </c>
      <c r="C42" s="64" t="str">
        <f>IF(ISBLANK(DoNotUse!B173)=FALSE,DoNotUse!B173,"(select from list)")</f>
        <v>(select from list)</v>
      </c>
      <c r="D42" s="66" t="str">
        <f>IF(ISBLANK(DoNotUse!B232)=FALSE,DoNotUse!B232,"")</f>
        <v/>
      </c>
      <c r="E42" s="64" t="str">
        <f>IF(ISBLANK(DoNotUse!B233)=FALSE,DoNotUse!B233,"(select from list)")</f>
        <v>(select from list)</v>
      </c>
    </row>
    <row r="43" spans="1:5" ht="15.75" customHeight="1">
      <c r="A43" s="159" t="s">
        <v>121</v>
      </c>
      <c r="B43" s="103" t="s">
        <v>375</v>
      </c>
      <c r="C43" s="103" t="s">
        <v>376</v>
      </c>
      <c r="D43" s="104" t="s">
        <v>377</v>
      </c>
      <c r="E43" s="105" t="s">
        <v>378</v>
      </c>
    </row>
    <row r="44" spans="1:5" ht="18" customHeight="1">
      <c r="A44" s="46" t="s">
        <v>15</v>
      </c>
      <c r="B44" s="65" t="str">
        <f>IF(ISBLANK(DoNotUse!B174)=FALSE,DoNotUse!B174,"")</f>
        <v/>
      </c>
      <c r="C44" s="64" t="str">
        <f>IF(ISBLANK(DoNotUse!B175)=FALSE,DoNotUse!B175,"(select from list)")</f>
        <v>(select from list)</v>
      </c>
      <c r="D44" s="66" t="str">
        <f>IF(ISBLANK(DoNotUse!B234)=FALSE,DoNotUse!B234,"")</f>
        <v/>
      </c>
      <c r="E44" s="64" t="str">
        <f>IF(ISBLANK(DoNotUse!B235)=FALSE,DoNotUse!B235,"(select from list)")</f>
        <v>(select from list)</v>
      </c>
    </row>
    <row r="45" spans="1:5" ht="18" customHeight="1">
      <c r="A45" s="46" t="s">
        <v>16</v>
      </c>
      <c r="B45" s="65" t="str">
        <f>IF(ISBLANK(DoNotUse!B176)=FALSE,DoNotUse!B176,"")</f>
        <v/>
      </c>
      <c r="C45" s="64" t="str">
        <f>IF(ISBLANK(DoNotUse!B177)=FALSE,DoNotUse!B177,"(select from list)")</f>
        <v>(select from list)</v>
      </c>
      <c r="D45" s="66" t="str">
        <f>IF(ISBLANK(DoNotUse!B236)=FALSE,DoNotUse!B236,"")</f>
        <v/>
      </c>
      <c r="E45" s="64" t="str">
        <f>IF(ISBLANK(DoNotUse!B237)=FALSE,DoNotUse!B237,"(select from list)")</f>
        <v>(select from list)</v>
      </c>
    </row>
    <row r="46" spans="1:5" ht="18" customHeight="1">
      <c r="A46" s="46" t="s">
        <v>40</v>
      </c>
      <c r="B46" s="65" t="str">
        <f>IF(ISBLANK(DoNotUse!B178)=FALSE,DoNotUse!B178,"")</f>
        <v/>
      </c>
      <c r="C46" s="64" t="str">
        <f>IF(ISBLANK(DoNotUse!B179)=FALSE,DoNotUse!B179,"(select from list)")</f>
        <v>(select from list)</v>
      </c>
      <c r="D46" s="66" t="str">
        <f>IF(ISBLANK(DoNotUse!B238)=FALSE,DoNotUse!B238,"")</f>
        <v/>
      </c>
      <c r="E46" s="64" t="str">
        <f>IF(ISBLANK(DoNotUse!B239)=FALSE,DoNotUse!B239,"(select from list)")</f>
        <v>(select from list)</v>
      </c>
    </row>
    <row r="47" spans="1:5" ht="15.75" customHeight="1">
      <c r="A47" s="160" t="s">
        <v>591</v>
      </c>
      <c r="B47" s="103" t="s">
        <v>375</v>
      </c>
      <c r="C47" s="103" t="s">
        <v>376</v>
      </c>
      <c r="D47" s="104" t="s">
        <v>377</v>
      </c>
      <c r="E47" s="105" t="s">
        <v>378</v>
      </c>
    </row>
    <row r="48" spans="1:5" ht="18" customHeight="1">
      <c r="A48" s="51" t="s">
        <v>57</v>
      </c>
      <c r="B48" s="65" t="str">
        <f>IF(ISBLANK(DoNotUse!B180)=FALSE,DoNotUse!B180,"")</f>
        <v/>
      </c>
      <c r="C48" s="64" t="str">
        <f>IF(ISBLANK(DoNotUse!B181)=FALSE,DoNotUse!B181,"(select from list)")</f>
        <v>(select from list)</v>
      </c>
      <c r="D48" s="66" t="str">
        <f>IF(ISBLANK(DoNotUse!B240)=FALSE,DoNotUse!B240,"")</f>
        <v/>
      </c>
      <c r="E48" s="64" t="str">
        <f>IF(ISBLANK(DoNotUse!B241)=FALSE,DoNotUse!B241,"(select from list)")</f>
        <v>(select from list)</v>
      </c>
    </row>
    <row r="49" spans="1:5" ht="18" customHeight="1">
      <c r="A49" s="46" t="s">
        <v>33</v>
      </c>
      <c r="B49" s="65" t="str">
        <f>IF(ISBLANK(DoNotUse!B182)=FALSE,DoNotUse!B182,"")</f>
        <v/>
      </c>
      <c r="C49" s="64" t="str">
        <f>IF(ISBLANK(DoNotUse!B183)=FALSE,DoNotUse!B183,"(select from list)")</f>
        <v>(select from list)</v>
      </c>
      <c r="D49" s="66" t="str">
        <f>IF(ISBLANK(DoNotUse!B242)=FALSE,DoNotUse!B242,"")</f>
        <v/>
      </c>
      <c r="E49" s="64" t="str">
        <f>IF(ISBLANK(DoNotUse!B243)=FALSE,DoNotUse!B243,"(select from list)")</f>
        <v>(select from list)</v>
      </c>
    </row>
    <row r="50" spans="1:5" ht="18" customHeight="1">
      <c r="A50" s="52" t="s">
        <v>34</v>
      </c>
      <c r="B50" s="65" t="str">
        <f>IF(ISBLANK(DoNotUse!B184)=FALSE,DoNotUse!B184,"")</f>
        <v/>
      </c>
      <c r="C50" s="64" t="str">
        <f>IF(ISBLANK(DoNotUse!B185)=FALSE,DoNotUse!B185,"(select from list)")</f>
        <v>(select from list)</v>
      </c>
      <c r="D50" s="66" t="str">
        <f>IF(ISBLANK(DoNotUse!B244)=FALSE,DoNotUse!B244,"")</f>
        <v/>
      </c>
      <c r="E50" s="64" t="str">
        <f>IF(ISBLANK(DoNotUse!B245)=FALSE,DoNotUse!B245,"(select from list)")</f>
        <v>(select from list)</v>
      </c>
    </row>
    <row r="51" spans="1:5" ht="15.75" customHeight="1">
      <c r="A51" s="30"/>
      <c r="B51" s="6"/>
      <c r="C51" s="6"/>
      <c r="D51" s="44"/>
      <c r="E51" s="45"/>
    </row>
    <row r="52" spans="1:5" ht="9" customHeight="1"/>
    <row r="53" spans="1:5" ht="18" hidden="1" customHeight="1"/>
    <row r="54" spans="1:5" ht="18" hidden="1" customHeight="1"/>
    <row r="55" spans="1:5" ht="9.75" hidden="1" customHeight="1"/>
    <row r="56" spans="1:5" ht="18" hidden="1" customHeight="1"/>
    <row r="57" spans="1:5" ht="18" hidden="1" customHeight="1"/>
    <row r="58" spans="1:5" ht="18" hidden="1" customHeight="1"/>
    <row r="59" spans="1:5" ht="18" hidden="1" customHeight="1"/>
    <row r="60" spans="1:5" ht="18" hidden="1" customHeight="1"/>
    <row r="61" spans="1:5" ht="18" hidden="1" customHeight="1"/>
    <row r="62" spans="1:5" ht="18" hidden="1" customHeight="1"/>
    <row r="63" spans="1:5" ht="18" hidden="1" customHeight="1"/>
    <row r="64" spans="1:5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  <row r="110" ht="18" hidden="1" customHeight="1"/>
    <row r="111" ht="18" hidden="1" customHeight="1"/>
    <row r="112" ht="18" hidden="1" customHeight="1"/>
    <row r="113" ht="18" hidden="1" customHeight="1"/>
    <row r="114" ht="18" hidden="1" customHeight="1"/>
    <row r="115" ht="18" hidden="1" customHeight="1"/>
    <row r="116" ht="18" hidden="1" customHeight="1"/>
    <row r="117" ht="18" hidden="1" customHeight="1"/>
    <row r="118" ht="18" hidden="1" customHeight="1"/>
    <row r="119" ht="18" hidden="1" customHeight="1"/>
    <row r="120" ht="18" hidden="1" customHeight="1"/>
    <row r="121" ht="18" hidden="1" customHeight="1"/>
    <row r="122" ht="18" hidden="1" customHeight="1"/>
    <row r="123" ht="18" hidden="1" customHeight="1"/>
    <row r="124" ht="18" hidden="1" customHeight="1"/>
    <row r="125" ht="18" hidden="1" customHeight="1"/>
    <row r="126" ht="18" hidden="1" customHeight="1"/>
    <row r="127" ht="18" hidden="1" customHeight="1"/>
    <row r="128" ht="18" hidden="1" customHeight="1"/>
    <row r="129" ht="18" hidden="1" customHeight="1"/>
    <row r="130" ht="18" hidden="1" customHeight="1"/>
    <row r="131" ht="18" hidden="1" customHeight="1"/>
    <row r="132" ht="18" hidden="1" customHeight="1"/>
    <row r="133" ht="18" hidden="1" customHeight="1"/>
    <row r="134" ht="18" hidden="1" customHeight="1"/>
    <row r="135" ht="18" hidden="1" customHeight="1"/>
    <row r="136" ht="18" hidden="1" customHeight="1"/>
    <row r="137" ht="18" hidden="1" customHeight="1"/>
    <row r="138" ht="18" hidden="1" customHeight="1"/>
    <row r="139" ht="18" hidden="1" customHeight="1"/>
    <row r="140" ht="18" hidden="1" customHeight="1"/>
    <row r="141" ht="18" hidden="1" customHeight="1"/>
    <row r="142" ht="18" hidden="1" customHeight="1"/>
    <row r="143" ht="18" hidden="1" customHeight="1"/>
    <row r="144" ht="18" hidden="1" customHeight="1"/>
    <row r="145" ht="18" hidden="1" customHeight="1"/>
    <row r="146" ht="18" hidden="1" customHeight="1"/>
    <row r="147" ht="18" hidden="1" customHeight="1"/>
    <row r="148" ht="18" hidden="1" customHeight="1"/>
    <row r="149" ht="18" hidden="1" customHeight="1"/>
    <row r="150" ht="18" hidden="1" customHeight="1"/>
    <row r="151" ht="18" hidden="1" customHeight="1"/>
    <row r="152" ht="18" hidden="1" customHeight="1"/>
    <row r="153" ht="18" hidden="1" customHeight="1"/>
    <row r="154" ht="18" hidden="1" customHeight="1"/>
    <row r="155" ht="18" hidden="1" customHeight="1"/>
    <row r="156" ht="18" hidden="1" customHeight="1"/>
    <row r="157" ht="18" hidden="1" customHeight="1"/>
    <row r="158" ht="18" hidden="1" customHeight="1"/>
    <row r="159" ht="18" hidden="1" customHeight="1"/>
    <row r="160" ht="18" hidden="1" customHeight="1"/>
    <row r="161" ht="18" hidden="1" customHeight="1"/>
    <row r="162" ht="18" hidden="1" customHeight="1"/>
    <row r="163" ht="18" hidden="1" customHeight="1"/>
    <row r="164" ht="18" hidden="1" customHeight="1"/>
    <row r="165" ht="18" hidden="1" customHeight="1"/>
    <row r="166" ht="18" hidden="1" customHeight="1"/>
    <row r="167" ht="18" hidden="1" customHeight="1"/>
    <row r="168" ht="18" hidden="1" customHeight="1"/>
    <row r="169" ht="18" hidden="1" customHeight="1"/>
    <row r="170" ht="18" hidden="1" customHeight="1"/>
    <row r="171" ht="18" hidden="1" customHeight="1"/>
    <row r="172" ht="18" hidden="1" customHeight="1"/>
    <row r="173" ht="18" hidden="1" customHeight="1"/>
    <row r="174" ht="18" hidden="1" customHeight="1"/>
    <row r="175" ht="18" hidden="1" customHeight="1"/>
    <row r="176" ht="18" hidden="1" customHeight="1"/>
    <row r="177" ht="18" hidden="1" customHeight="1"/>
    <row r="178" ht="18" hidden="1" customHeight="1"/>
    <row r="179" ht="18" hidden="1" customHeight="1"/>
    <row r="180" ht="18" hidden="1" customHeight="1"/>
    <row r="181" ht="18" hidden="1" customHeight="1"/>
    <row r="182" ht="18" hidden="1" customHeight="1"/>
    <row r="183" ht="18" hidden="1" customHeight="1"/>
    <row r="184" ht="18" hidden="1" customHeight="1"/>
    <row r="185" ht="18" hidden="1" customHeight="1"/>
    <row r="186" ht="18" hidden="1" customHeight="1"/>
    <row r="187" ht="18" hidden="1" customHeight="1"/>
    <row r="188" ht="18" hidden="1" customHeight="1"/>
    <row r="189" ht="18" hidden="1" customHeight="1"/>
    <row r="190" ht="18" hidden="1" customHeight="1"/>
    <row r="191" ht="18" hidden="1" customHeight="1"/>
    <row r="192" ht="18" hidden="1" customHeight="1"/>
    <row r="193" ht="18" hidden="1" customHeight="1"/>
    <row r="194" ht="18" hidden="1" customHeight="1"/>
    <row r="195" ht="18" hidden="1" customHeight="1"/>
    <row r="196" ht="18" hidden="1" customHeight="1"/>
    <row r="197" ht="18" hidden="1" customHeight="1"/>
    <row r="198" ht="18" hidden="1" customHeight="1"/>
    <row r="199" ht="18" hidden="1" customHeight="1"/>
    <row r="200" ht="18" hidden="1" customHeight="1"/>
    <row r="201" ht="18" hidden="1" customHeight="1"/>
    <row r="202" ht="18" hidden="1" customHeight="1"/>
    <row r="203" ht="18" hidden="1" customHeight="1"/>
    <row r="204" ht="18" hidden="1" customHeight="1"/>
    <row r="205" ht="18" hidden="1" customHeight="1"/>
    <row r="206" ht="18" hidden="1" customHeight="1"/>
    <row r="207" ht="18" hidden="1" customHeight="1"/>
    <row r="208" ht="18" hidden="1" customHeight="1"/>
    <row r="209" ht="18" hidden="1" customHeight="1"/>
    <row r="210" ht="18" hidden="1" customHeight="1"/>
    <row r="211" ht="18" hidden="1" customHeight="1"/>
    <row r="212" ht="18" hidden="1" customHeight="1"/>
    <row r="213" ht="18" hidden="1" customHeight="1"/>
    <row r="214" ht="18" hidden="1" customHeight="1"/>
    <row r="215" ht="18" hidden="1" customHeight="1"/>
    <row r="216" ht="18" hidden="1" customHeight="1"/>
    <row r="217" ht="18" hidden="1" customHeight="1"/>
    <row r="218" ht="18" hidden="1" customHeight="1"/>
    <row r="219" ht="18" hidden="1" customHeight="1"/>
    <row r="220" ht="18" hidden="1" customHeight="1"/>
    <row r="221" ht="18" hidden="1" customHeight="1"/>
    <row r="222" ht="18" hidden="1" customHeight="1"/>
    <row r="223" ht="18" hidden="1" customHeight="1"/>
    <row r="224" ht="18" hidden="1" customHeight="1"/>
    <row r="225" ht="18" hidden="1" customHeight="1"/>
    <row r="226" ht="18" hidden="1" customHeight="1"/>
    <row r="227" ht="18" hidden="1" customHeight="1"/>
    <row r="228" ht="18" hidden="1" customHeight="1"/>
    <row r="229" ht="18" hidden="1" customHeight="1"/>
    <row r="230" ht="18" hidden="1" customHeight="1"/>
    <row r="231" ht="18" hidden="1" customHeight="1"/>
    <row r="232" ht="18" hidden="1" customHeight="1"/>
    <row r="233" ht="18" hidden="1" customHeight="1"/>
    <row r="234" ht="18" hidden="1" customHeight="1"/>
    <row r="235" ht="18" hidden="1" customHeight="1"/>
    <row r="236" ht="18" hidden="1" customHeight="1"/>
    <row r="237" ht="18" hidden="1" customHeight="1"/>
    <row r="238" ht="18" hidden="1" customHeight="1"/>
    <row r="239" ht="18" hidden="1" customHeight="1"/>
    <row r="240" ht="18" hidden="1" customHeight="1"/>
    <row r="241" ht="18" hidden="1" customHeight="1"/>
    <row r="242" ht="18" hidden="1" customHeight="1"/>
    <row r="243" ht="18" hidden="1" customHeight="1"/>
    <row r="244" ht="18" hidden="1" customHeight="1"/>
    <row r="245" ht="18" hidden="1" customHeight="1"/>
    <row r="246" ht="18" hidden="1" customHeight="1"/>
    <row r="247" ht="18" hidden="1" customHeight="1"/>
    <row r="248" ht="18" hidden="1" customHeight="1"/>
    <row r="249" ht="18" hidden="1" customHeight="1"/>
    <row r="250" ht="18" hidden="1" customHeight="1"/>
    <row r="251" ht="18" hidden="1" customHeight="1"/>
    <row r="252" ht="18" hidden="1" customHeight="1"/>
    <row r="253" ht="18" hidden="1" customHeight="1"/>
    <row r="254" ht="18" hidden="1" customHeight="1"/>
    <row r="255" ht="18" hidden="1" customHeight="1"/>
    <row r="256" ht="18" hidden="1" customHeight="1"/>
    <row r="257" ht="18" hidden="1" customHeight="1"/>
    <row r="258" ht="18" hidden="1" customHeight="1"/>
    <row r="259" ht="18" hidden="1" customHeight="1"/>
    <row r="260" ht="18" hidden="1" customHeight="1"/>
    <row r="261" ht="18" hidden="1" customHeight="1"/>
    <row r="262" ht="18" hidden="1" customHeight="1"/>
    <row r="263" ht="18" hidden="1" customHeight="1"/>
    <row r="264" ht="18" hidden="1" customHeight="1"/>
    <row r="265" ht="18" hidden="1" customHeight="1"/>
    <row r="266" ht="18" hidden="1" customHeight="1"/>
    <row r="267" ht="18" hidden="1" customHeight="1"/>
    <row r="268" ht="18" hidden="1" customHeight="1"/>
    <row r="269" ht="18" hidden="1" customHeight="1"/>
    <row r="270" ht="18" hidden="1" customHeight="1"/>
    <row r="271" ht="18" hidden="1" customHeight="1"/>
    <row r="272" ht="18" hidden="1" customHeight="1"/>
    <row r="273" ht="18" hidden="1" customHeight="1"/>
    <row r="274" ht="18" hidden="1" customHeight="1"/>
    <row r="275" ht="18" hidden="1" customHeight="1"/>
    <row r="276" ht="18" hidden="1" customHeight="1"/>
    <row r="277" ht="18" hidden="1" customHeight="1"/>
    <row r="278" ht="18" hidden="1" customHeight="1"/>
    <row r="279" ht="18" hidden="1" customHeight="1"/>
    <row r="280" ht="18" hidden="1" customHeight="1"/>
    <row r="281" ht="18" hidden="1" customHeight="1"/>
    <row r="282" ht="18" hidden="1" customHeight="1"/>
    <row r="283" ht="18" hidden="1" customHeight="1"/>
    <row r="284" ht="18" hidden="1" customHeight="1"/>
    <row r="285" ht="18" hidden="1" customHeight="1"/>
    <row r="286" ht="18" hidden="1" customHeight="1"/>
    <row r="287" ht="18" hidden="1" customHeight="1"/>
    <row r="288" ht="18" hidden="1" customHeight="1"/>
    <row r="289" ht="18" hidden="1" customHeight="1"/>
    <row r="290" ht="18" hidden="1" customHeight="1"/>
    <row r="291" ht="18" hidden="1" customHeight="1"/>
    <row r="292" ht="18" hidden="1" customHeight="1"/>
    <row r="293" ht="18" hidden="1" customHeight="1"/>
    <row r="294" ht="18" hidden="1" customHeight="1"/>
    <row r="295" ht="18" hidden="1" customHeight="1"/>
    <row r="296" ht="18" hidden="1" customHeight="1"/>
    <row r="297" ht="18" hidden="1" customHeight="1"/>
    <row r="298" ht="18" hidden="1" customHeight="1"/>
    <row r="299" ht="18" hidden="1" customHeight="1"/>
    <row r="300" ht="18" hidden="1" customHeight="1"/>
    <row r="301" ht="18" hidden="1" customHeight="1"/>
    <row r="302" ht="18" hidden="1" customHeight="1"/>
    <row r="303" ht="18" hidden="1" customHeight="1"/>
    <row r="304" ht="18" hidden="1" customHeight="1"/>
    <row r="305" ht="18" hidden="1" customHeight="1"/>
    <row r="306" ht="18" hidden="1" customHeight="1"/>
    <row r="307" ht="18" hidden="1" customHeight="1"/>
    <row r="308" ht="18" hidden="1" customHeight="1"/>
    <row r="309" ht="18" hidden="1" customHeight="1"/>
    <row r="310" ht="18" hidden="1" customHeight="1"/>
    <row r="311" ht="18" hidden="1" customHeight="1"/>
    <row r="312" ht="18" hidden="1" customHeight="1"/>
    <row r="313" ht="18" hidden="1" customHeight="1"/>
    <row r="314" ht="18" hidden="1" customHeight="1"/>
    <row r="315" ht="18" hidden="1" customHeight="1"/>
    <row r="316" ht="18" hidden="1" customHeight="1"/>
    <row r="317" ht="18" hidden="1" customHeight="1"/>
    <row r="318" ht="18" hidden="1" customHeight="1"/>
    <row r="319" ht="18" hidden="1" customHeight="1"/>
    <row r="320" ht="18" hidden="1" customHeight="1"/>
    <row r="321" ht="18" hidden="1" customHeight="1"/>
    <row r="322" ht="18" hidden="1" customHeight="1"/>
    <row r="323" ht="18" hidden="1" customHeight="1"/>
    <row r="324" ht="18" hidden="1" customHeight="1"/>
    <row r="325" ht="18" hidden="1" customHeight="1"/>
    <row r="326" ht="18" hidden="1" customHeight="1"/>
    <row r="327" ht="18" hidden="1" customHeight="1"/>
    <row r="328" ht="18" hidden="1" customHeight="1"/>
    <row r="329" ht="18" hidden="1" customHeight="1"/>
    <row r="330" ht="18" hidden="1" customHeight="1"/>
    <row r="331" ht="18" hidden="1" customHeight="1"/>
    <row r="332" ht="18" hidden="1" customHeight="1"/>
    <row r="333" ht="18" hidden="1" customHeight="1"/>
    <row r="334" ht="18" hidden="1" customHeight="1"/>
    <row r="335" ht="18" hidden="1" customHeight="1"/>
    <row r="336" ht="18" hidden="1" customHeight="1"/>
    <row r="337" ht="18" hidden="1" customHeight="1"/>
    <row r="338" ht="18" hidden="1" customHeight="1"/>
    <row r="339" ht="18" hidden="1" customHeight="1"/>
    <row r="340" ht="18" hidden="1" customHeight="1"/>
  </sheetData>
  <mergeCells count="4">
    <mergeCell ref="A1:E1"/>
    <mergeCell ref="A2:E2"/>
    <mergeCell ref="A3:C8"/>
    <mergeCell ref="D3:E10"/>
  </mergeCells>
  <phoneticPr fontId="7" type="noConversion"/>
  <dataValidations count="9">
    <dataValidation type="list" allowBlank="1" showInputMessage="1" showErrorMessage="1" sqref="C10" xr:uid="{00000000-0002-0000-0300-000000000000}">
      <formula1>"(select from list), Per Mile, Per Visit, Per Month, Per Week"</formula1>
    </dataValidation>
    <dataValidation type="list" allowBlank="1" showInputMessage="1" showErrorMessage="1" sqref="E16 E13 E49 E45 E41 E37 E33 E29 E25 E20" xr:uid="{00000000-0002-0000-0300-000001000000}">
      <formula1>"(select from list), Per Hour, Per Evening, Per Visit, Time &amp; a Half"</formula1>
    </dataValidation>
    <dataValidation type="list" allowBlank="1" showInputMessage="1" showErrorMessage="1" sqref="E48 E44 E40 E36 E32 E28 E24 E12" xr:uid="{00000000-0002-0000-0300-000002000000}">
      <formula1>"(select from list), Per Hour, Per Holiday, Per Visit, Time &amp; 1/2"</formula1>
    </dataValidation>
    <dataValidation type="list" allowBlank="1" showInputMessage="1" showErrorMessage="1" sqref="E17 E14 E50 E46 E42 E38 E34 E30 E26 E21" xr:uid="{00000000-0002-0000-0300-000003000000}">
      <formula1>"(select from list), Per Hour, Per Weekend, Per Visit, Time &amp; 1/2"</formula1>
    </dataValidation>
    <dataValidation type="list" allowBlank="1" showInputMessage="1" showErrorMessage="1" sqref="E22 E18" xr:uid="{00000000-0002-0000-0300-000004000000}">
      <formula1>"(select from list), Per Hour, Per Week, Per Visit, Time &amp; 1/2"</formula1>
    </dataValidation>
    <dataValidation type="list" allowBlank="1" showInputMessage="1" showErrorMessage="1" sqref="C12 C24 C28 C32 C36 C40 C44 C48" xr:uid="{78DCB444-D96E-3B43-9EB7-6218EAC73501}">
      <formula1>"(select from list), Per Hour, Per Holiday, Per Visit"</formula1>
    </dataValidation>
    <dataValidation type="list" allowBlank="1" showInputMessage="1" showErrorMessage="1" sqref="C13 C25 C29 C33 C37 C41 C45 C49 C16 C20" xr:uid="{9D31EDC6-B0B5-B948-BEFC-538931D91523}">
      <formula1>"(select from list), Per Hour, Per Evening, Per Visit"</formula1>
    </dataValidation>
    <dataValidation type="list" allowBlank="1" showInputMessage="1" showErrorMessage="1" sqref="C14 C26 C30 C34 C38 C42 C46 C50 C17 C21" xr:uid="{F571D6C1-E8B4-E44D-93E1-1C81E7BC695B}">
      <formula1>"(select from list), Per Hour, Per Weekend, Per Visit"</formula1>
    </dataValidation>
    <dataValidation type="list" allowBlank="1" showInputMessage="1" showErrorMessage="1" sqref="C18 C22" xr:uid="{9EA29767-C54D-EA49-97AC-596A8BF4D5B2}">
      <formula1>"(select from list), Per Hour, Per Week, Per Visit"</formula1>
    </dataValidation>
  </dataValidations>
  <printOptions horizontalCentered="1"/>
  <pageMargins left="0.5" right="0.5" top="1" bottom="1" header="0.5" footer="0.5"/>
  <pageSetup paperSize="9" scale="94" fitToHeight="3" orientation="portrait" horizontalDpi="4294967292" verticalDpi="4294967292"/>
  <headerFooter alignWithMargins="0">
    <oddHeader>&amp;C&amp;"Verdana Bold,Bold"&amp;11&amp;K000000 2024 HCAF Compensation &amp;&amp; Benefits Survey Questionnaire</oddHeader>
    <oddFooter>&amp;L&amp;A&amp;CPage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D1048576"/>
  <sheetViews>
    <sheetView showZeros="0" zoomScaleNormal="100" workbookViewId="0">
      <selection activeCell="B2" sqref="B2:D2"/>
    </sheetView>
  </sheetViews>
  <sheetFormatPr baseColWidth="10" defaultColWidth="0" defaultRowHeight="0" customHeight="1" zeroHeight="1"/>
  <cols>
    <col min="1" max="1" width="41.83203125" customWidth="1"/>
    <col min="2" max="2" width="13.1640625" customWidth="1"/>
    <col min="3" max="3" width="12.6640625" bestFit="1" customWidth="1"/>
    <col min="4" max="4" width="21.83203125" bestFit="1" customWidth="1"/>
    <col min="5" max="5" width="14.33203125" bestFit="1" customWidth="1"/>
    <col min="6" max="6" width="11.6640625" bestFit="1" customWidth="1"/>
    <col min="7" max="7" width="12.33203125" bestFit="1" customWidth="1"/>
    <col min="8" max="8" width="11.83203125" bestFit="1" customWidth="1"/>
    <col min="9" max="9" width="12.33203125" style="2" customWidth="1"/>
    <col min="10" max="10" width="11.83203125" style="2" bestFit="1" customWidth="1"/>
    <col min="11" max="11" width="2" style="2" customWidth="1"/>
    <col min="12" max="12" width="1.6640625" customWidth="1"/>
    <col min="13" max="261" width="10.83203125" hidden="1" customWidth="1"/>
    <col min="262" max="264" width="10.83203125" hidden="1"/>
  </cols>
  <sheetData>
    <row r="1" spans="1:12" ht="15.75" customHeight="1">
      <c r="A1" s="229" t="s">
        <v>665</v>
      </c>
      <c r="B1" s="230"/>
      <c r="C1" s="230"/>
      <c r="D1" s="230"/>
      <c r="E1" s="230"/>
      <c r="F1" s="230"/>
      <c r="G1" s="230"/>
      <c r="H1" s="230"/>
      <c r="I1" s="230"/>
      <c r="J1" s="230"/>
      <c r="K1" s="98"/>
      <c r="L1" s="95"/>
    </row>
    <row r="2" spans="1:12" ht="91" customHeight="1">
      <c r="A2" s="235" t="s">
        <v>522</v>
      </c>
      <c r="B2" s="231" t="s">
        <v>523</v>
      </c>
      <c r="C2" s="237"/>
      <c r="D2" s="238" t="s">
        <v>524</v>
      </c>
      <c r="E2" s="237"/>
      <c r="F2" s="237"/>
      <c r="G2" s="231" t="s">
        <v>521</v>
      </c>
      <c r="H2" s="231"/>
      <c r="I2" s="231" t="s">
        <v>530</v>
      </c>
      <c r="J2" s="231"/>
      <c r="K2" s="98"/>
      <c r="L2" s="95"/>
    </row>
    <row r="3" spans="1:12" ht="70">
      <c r="A3" s="236"/>
      <c r="B3" s="107" t="s">
        <v>379</v>
      </c>
      <c r="C3" s="107" t="s">
        <v>380</v>
      </c>
      <c r="D3" s="108" t="s">
        <v>381</v>
      </c>
      <c r="E3" s="107" t="s">
        <v>382</v>
      </c>
      <c r="F3" s="129" t="s">
        <v>519</v>
      </c>
      <c r="G3" s="108" t="s">
        <v>381</v>
      </c>
      <c r="H3" s="107" t="s">
        <v>382</v>
      </c>
      <c r="I3" s="107" t="s">
        <v>381</v>
      </c>
      <c r="J3" s="107" t="s">
        <v>382</v>
      </c>
      <c r="K3" s="98"/>
      <c r="L3" s="95"/>
    </row>
    <row r="4" spans="1:12" ht="18" customHeight="1">
      <c r="A4" s="53" t="s">
        <v>19</v>
      </c>
      <c r="B4" s="65" t="str">
        <f>IF(ISBLANK(DoNotUse!B247)=FALSE,DoNotUse!B247,"")</f>
        <v/>
      </c>
      <c r="C4" s="62" t="str">
        <f>IF(ISBLANK(DoNotUse!B248)=FALSE,DoNotUse!B248,"")</f>
        <v/>
      </c>
      <c r="D4" s="62" t="str">
        <f>IF(ISBLANK(DoNotUse!B273)=FALSE,DoNotUse!B273,"")</f>
        <v/>
      </c>
      <c r="E4" s="62" t="str">
        <f>IF(ISBLANK(DoNotUse!B274)=FALSE,DoNotUse!B274,"")</f>
        <v/>
      </c>
      <c r="F4" s="62" t="str">
        <f>IF(ISBLANK(DoNotUse!B277)=FALSE,DoNotUse!B277,"")</f>
        <v/>
      </c>
      <c r="G4" s="62" t="str">
        <f>IF(ISBLANK(DoNotUse!B312)=FALSE,DoNotUse!B312,"")</f>
        <v/>
      </c>
      <c r="H4" s="62" t="str">
        <f>IF(ISBLANK(DoNotUse!B313)=FALSE,DoNotUse!B313,"")</f>
        <v/>
      </c>
      <c r="I4" s="62" t="str">
        <f>IF(ISBLANK(DoNotUse!B324)=FALSE,DoNotUse!B324,"")</f>
        <v/>
      </c>
      <c r="J4" s="62" t="str">
        <f>IF(ISBLANK(DoNotUse!B325)=FALSE,DoNotUse!B325,"")</f>
        <v/>
      </c>
      <c r="K4" s="98"/>
      <c r="L4" s="95"/>
    </row>
    <row r="5" spans="1:12" ht="18" customHeight="1">
      <c r="A5" s="53" t="s">
        <v>20</v>
      </c>
      <c r="B5" s="65" t="str">
        <f>IF(ISBLANK(DoNotUse!B249)=FALSE,DoNotUse!B249,"")</f>
        <v/>
      </c>
      <c r="C5" s="62" t="str">
        <f>IF(ISBLANK(DoNotUse!B250)=FALSE,DoNotUse!B250,"")</f>
        <v/>
      </c>
      <c r="D5" s="62" t="str">
        <f>IF(ISBLANK(DoNotUse!B278)=FALSE,DoNotUse!B278,"")</f>
        <v/>
      </c>
      <c r="E5" s="62" t="str">
        <f>IF(ISBLANK(DoNotUse!B279)=FALSE,DoNotUse!B279,"")</f>
        <v/>
      </c>
      <c r="F5" s="62" t="str">
        <f>IF(ISBLANK(DoNotUse!B280)=FALSE,DoNotUse!B280,"")</f>
        <v/>
      </c>
      <c r="G5" s="62" t="str">
        <f>IF(ISBLANK(DoNotUse!B314)=FALSE,DoNotUse!B314,"")</f>
        <v/>
      </c>
      <c r="H5" s="62" t="str">
        <f>IF(ISBLANK(DoNotUse!B315)=FALSE,DoNotUse!B315,"")</f>
        <v/>
      </c>
      <c r="I5" s="62" t="str">
        <f>IF(ISBLANK(DoNotUse!B326)=FALSE,DoNotUse!B326,"")</f>
        <v/>
      </c>
      <c r="J5" s="62" t="str">
        <f>IF(ISBLANK(DoNotUse!B327)=FALSE,DoNotUse!B327,"")</f>
        <v/>
      </c>
      <c r="K5" s="98"/>
      <c r="L5" s="95"/>
    </row>
    <row r="6" spans="1:12" ht="18" customHeight="1">
      <c r="A6" s="53" t="s">
        <v>71</v>
      </c>
      <c r="B6" s="138"/>
      <c r="C6" s="136"/>
      <c r="D6" s="62" t="str">
        <f>IF(ISBLANK(DoNotUse!B281)=FALSE,DoNotUse!B281,"")</f>
        <v/>
      </c>
      <c r="E6" s="62" t="str">
        <f>IF(ISBLANK(DoNotUse!B282)=FALSE,DoNotUse!B282,"")</f>
        <v/>
      </c>
      <c r="F6" s="140"/>
      <c r="G6" s="147"/>
      <c r="H6" s="147"/>
      <c r="I6" s="147"/>
      <c r="J6" s="147"/>
      <c r="K6" s="98"/>
      <c r="L6" s="95"/>
    </row>
    <row r="7" spans="1:12" ht="18" customHeight="1">
      <c r="A7" s="53" t="s">
        <v>39</v>
      </c>
      <c r="B7" s="139"/>
      <c r="C7" s="137"/>
      <c r="D7" s="62" t="str">
        <f>IF(ISBLANK(DoNotUse!B283)=FALSE,DoNotUse!B283,"")</f>
        <v/>
      </c>
      <c r="E7" s="62" t="str">
        <f>IF(ISBLANK(DoNotUse!B284)=FALSE,DoNotUse!B284,"")</f>
        <v/>
      </c>
      <c r="F7" s="62" t="str">
        <f>IF(ISBLANK(DoNotUse!B285)=FALSE,DoNotUse!B285,"")</f>
        <v/>
      </c>
      <c r="G7" s="143"/>
      <c r="H7" s="148"/>
      <c r="I7" s="148"/>
      <c r="J7" s="148"/>
      <c r="K7" s="98"/>
      <c r="L7" s="95"/>
    </row>
    <row r="8" spans="1:12" ht="18" customHeight="1">
      <c r="A8" s="53" t="s">
        <v>169</v>
      </c>
      <c r="B8" s="127" t="str">
        <f>IF(ISBLANK(DoNotUse!B251)=FALSE,DoNotUse!B251,"")</f>
        <v/>
      </c>
      <c r="C8" s="128" t="str">
        <f>IF(ISBLANK(DoNotUse!B252)=FALSE,DoNotUse!B252,"")</f>
        <v/>
      </c>
      <c r="D8" s="62" t="str">
        <f>IF(ISBLANK(DoNotUse!B286)=FALSE,DoNotUse!B286,"")</f>
        <v/>
      </c>
      <c r="E8" s="62" t="str">
        <f>IF(ISBLANK(DoNotUse!B287)=FALSE,DoNotUse!B287,"")</f>
        <v/>
      </c>
      <c r="F8" s="62" t="str">
        <f>IF(ISBLANK(DoNotUse!B288)=FALSE,DoNotUse!B288,"")</f>
        <v/>
      </c>
      <c r="G8" s="143"/>
      <c r="H8" s="148"/>
      <c r="I8" s="148"/>
      <c r="J8" s="148"/>
      <c r="K8" s="98"/>
      <c r="L8" s="95"/>
    </row>
    <row r="9" spans="1:12" ht="18" customHeight="1">
      <c r="A9" s="53" t="s">
        <v>387</v>
      </c>
      <c r="B9" s="127" t="str">
        <f>IF(ISBLANK(DoNotUse!B253)=FALSE,DoNotUse!B253,"")</f>
        <v/>
      </c>
      <c r="C9" s="128" t="str">
        <f>IF(ISBLANK(DoNotUse!B254)=FALSE,DoNotUse!B254,"")</f>
        <v/>
      </c>
      <c r="D9" s="121"/>
      <c r="E9" s="122"/>
      <c r="F9" s="109"/>
      <c r="G9" s="145"/>
      <c r="H9" s="145"/>
      <c r="I9" s="139"/>
      <c r="J9" s="139"/>
      <c r="K9" s="98"/>
      <c r="L9" s="95"/>
    </row>
    <row r="10" spans="1:12" ht="18" customHeight="1">
      <c r="A10" s="53" t="s">
        <v>525</v>
      </c>
      <c r="B10" s="65" t="str">
        <f>IF(ISBLANK(DoNotUse!B255)=FALSE,DoNotUse!B255,"")</f>
        <v/>
      </c>
      <c r="C10" s="62" t="str">
        <f>IF(ISBLANK(DoNotUse!B256)=FALSE,DoNotUse!B256,"")</f>
        <v/>
      </c>
      <c r="D10" s="62" t="str">
        <f>IF(ISBLANK(DoNotUse!B289)=FALSE,DoNotUse!B289,"")</f>
        <v/>
      </c>
      <c r="E10" s="62" t="str">
        <f>IF(ISBLANK(DoNotUse!B290)=FALSE,DoNotUse!B290,"")</f>
        <v/>
      </c>
      <c r="F10" s="148"/>
      <c r="G10" s="148"/>
      <c r="H10" s="144"/>
      <c r="I10" s="62" t="str">
        <f>IF(ISBLANK(DoNotUse!B328)=FALSE,DoNotUse!B328,"")</f>
        <v/>
      </c>
      <c r="J10" s="62" t="str">
        <f>IF(ISBLANK(DoNotUse!B329)=FALSE,DoNotUse!B329,"")</f>
        <v/>
      </c>
      <c r="K10" s="98"/>
      <c r="L10" s="95"/>
    </row>
    <row r="11" spans="1:12" ht="18" customHeight="1">
      <c r="A11" s="53" t="s">
        <v>526</v>
      </c>
      <c r="B11" s="65" t="str">
        <f>IF(ISBLANK(DoNotUse!B257)=FALSE,DoNotUse!B257,"")</f>
        <v/>
      </c>
      <c r="C11" s="62" t="str">
        <f>IF(ISBLANK(DoNotUse!B258)=FALSE,DoNotUse!B258,"")</f>
        <v/>
      </c>
      <c r="D11" s="62" t="str">
        <f>IF(ISBLANK(DoNotUse!B291)=FALSE,DoNotUse!B291,"")</f>
        <v/>
      </c>
      <c r="E11" s="62" t="str">
        <f>IF(ISBLANK(DoNotUse!B292)=FALSE,DoNotUse!B292,"")</f>
        <v/>
      </c>
      <c r="F11" s="148"/>
      <c r="G11" s="148"/>
      <c r="H11" s="144"/>
      <c r="I11" s="62" t="str">
        <f>IF(ISBLANK(DoNotUse!B330)=FALSE,DoNotUse!B330,"")</f>
        <v/>
      </c>
      <c r="J11" s="62" t="str">
        <f>IF(ISBLANK(DoNotUse!B331)=FALSE,DoNotUse!B331,"")</f>
        <v/>
      </c>
      <c r="K11" s="98"/>
      <c r="L11" s="95"/>
    </row>
    <row r="12" spans="1:12" ht="18" customHeight="1">
      <c r="A12" s="53" t="s">
        <v>388</v>
      </c>
      <c r="B12" s="65" t="str">
        <f>IF(ISBLANK(DoNotUse!B259)=FALSE,DoNotUse!B259,"")</f>
        <v/>
      </c>
      <c r="C12" s="62" t="str">
        <f>IF(ISBLANK(DoNotUse!B260)=FALSE,DoNotUse!B260,"")</f>
        <v/>
      </c>
      <c r="D12" s="62" t="str">
        <f>IF(ISBLANK(DoNotUse!B293)=FALSE,DoNotUse!B293,"")</f>
        <v/>
      </c>
      <c r="E12" s="62" t="str">
        <f>IF(ISBLANK(DoNotUse!B294)=FALSE,DoNotUse!B294,"")</f>
        <v/>
      </c>
      <c r="F12" s="148"/>
      <c r="G12" s="149"/>
      <c r="H12" s="146"/>
      <c r="I12" s="62" t="str">
        <f>IF(ISBLANK(DoNotUse!B332)=FALSE,DoNotUse!B332,"")</f>
        <v/>
      </c>
      <c r="J12" s="62" t="str">
        <f>IF(ISBLANK(DoNotUse!B333)=FALSE,DoNotUse!B333,"")</f>
        <v/>
      </c>
      <c r="K12" s="98"/>
      <c r="L12" s="95"/>
    </row>
    <row r="13" spans="1:12" ht="18" customHeight="1">
      <c r="A13" s="53" t="s">
        <v>389</v>
      </c>
      <c r="B13" s="65" t="str">
        <f>IF(ISBLANK(DoNotUse!B261)=FALSE,DoNotUse!B261,"")</f>
        <v/>
      </c>
      <c r="C13" s="62" t="str">
        <f>IF(ISBLANK(DoNotUse!B262)=FALSE,DoNotUse!B262,"")</f>
        <v/>
      </c>
      <c r="D13" s="62" t="str">
        <f>IF(ISBLANK(DoNotUse!B295)=FALSE,DoNotUse!B295,"")</f>
        <v/>
      </c>
      <c r="E13" s="62" t="str">
        <f>IF(ISBLANK(DoNotUse!B296)=FALSE,DoNotUse!B296,"")</f>
        <v/>
      </c>
      <c r="F13" s="148"/>
      <c r="G13" s="62" t="str">
        <f>IF(ISBLANK(DoNotUse!B316)=FALSE,DoNotUse!B316,"")</f>
        <v/>
      </c>
      <c r="H13" s="62" t="str">
        <f>IF(ISBLANK(DoNotUse!B317)=FALSE,DoNotUse!B317,"")</f>
        <v/>
      </c>
      <c r="I13" s="62" t="str">
        <f>IF(ISBLANK(DoNotUse!B334)=FALSE,DoNotUse!B334,"")</f>
        <v/>
      </c>
      <c r="J13" s="62" t="str">
        <f>IF(ISBLANK(DoNotUse!B335)=FALSE,DoNotUse!B335,"")</f>
        <v/>
      </c>
      <c r="K13" s="98"/>
      <c r="L13" s="95"/>
    </row>
    <row r="14" spans="1:12" ht="18" customHeight="1">
      <c r="A14" s="53" t="s">
        <v>390</v>
      </c>
      <c r="B14" s="65" t="str">
        <f>IF(ISBLANK(DoNotUse!B263)=FALSE,DoNotUse!B263,"")</f>
        <v/>
      </c>
      <c r="C14" s="62" t="str">
        <f>IF(ISBLANK(DoNotUse!B264)=FALSE,DoNotUse!B264,"")</f>
        <v/>
      </c>
      <c r="D14" s="62" t="str">
        <f>IF(ISBLANK(DoNotUse!B299)=FALSE,DoNotUse!B299,"")</f>
        <v/>
      </c>
      <c r="E14" s="62" t="str">
        <f>IF(ISBLANK(DoNotUse!B300)=FALSE,DoNotUse!B300,"")</f>
        <v/>
      </c>
      <c r="F14" s="148"/>
      <c r="G14" s="62" t="str">
        <f>IF(ISBLANK(DoNotUse!B318)=FALSE,DoNotUse!B318,"")</f>
        <v/>
      </c>
      <c r="H14" s="62" t="str">
        <f>IF(ISBLANK(DoNotUse!B319)=FALSE,DoNotUse!B319,"")</f>
        <v/>
      </c>
      <c r="I14" s="62" t="str">
        <f>IF(ISBLANK(DoNotUse!B336)=FALSE,DoNotUse!B336,"")</f>
        <v/>
      </c>
      <c r="J14" s="62" t="str">
        <f>IF(ISBLANK(DoNotUse!B337)=FALSE,DoNotUse!B337,"")</f>
        <v/>
      </c>
      <c r="K14" s="98"/>
      <c r="L14" s="95"/>
    </row>
    <row r="15" spans="1:12" ht="18" customHeight="1">
      <c r="A15" s="53" t="s">
        <v>391</v>
      </c>
      <c r="B15" s="65" t="str">
        <f>IF(ISBLANK(DoNotUse!B265)=FALSE,DoNotUse!B265,"")</f>
        <v/>
      </c>
      <c r="C15" s="62" t="str">
        <f>IF(ISBLANK(DoNotUse!B266)=FALSE,DoNotUse!B266,"")</f>
        <v/>
      </c>
      <c r="D15" s="62" t="str">
        <f>IF(ISBLANK(DoNotUse!B301)=FALSE,DoNotUse!B301,"")</f>
        <v/>
      </c>
      <c r="E15" s="62" t="str">
        <f>IF(ISBLANK(DoNotUse!B302)=FALSE,DoNotUse!B302,"")</f>
        <v/>
      </c>
      <c r="F15" s="148"/>
      <c r="G15" s="62" t="str">
        <f>IF(ISBLANK(DoNotUse!B320)=FALSE,DoNotUse!B320,"")</f>
        <v/>
      </c>
      <c r="H15" s="62" t="str">
        <f>IF(ISBLANK(DoNotUse!B321)=FALSE,DoNotUse!B321,"")</f>
        <v/>
      </c>
      <c r="I15" s="62" t="str">
        <f>IF(ISBLANK(DoNotUse!B338)=FALSE,DoNotUse!B338,"")</f>
        <v/>
      </c>
      <c r="J15" s="62" t="str">
        <f>IF(ISBLANK(DoNotUse!B339)=FALSE,DoNotUse!B339,"")</f>
        <v/>
      </c>
      <c r="K15" s="98"/>
      <c r="L15" s="95"/>
    </row>
    <row r="16" spans="1:12" ht="18" customHeight="1">
      <c r="A16" s="53" t="s">
        <v>392</v>
      </c>
      <c r="B16" s="65" t="str">
        <f>IF(ISBLANK(DoNotUse!B267)=FALSE,DoNotUse!B267,"")</f>
        <v/>
      </c>
      <c r="C16" s="62" t="str">
        <f>IF(ISBLANK(DoNotUse!B268)=FALSE,DoNotUse!B268,"")</f>
        <v/>
      </c>
      <c r="D16" s="62" t="str">
        <f>IF(ISBLANK(DoNotUse!B305)=FALSE,DoNotUse!B305,"")</f>
        <v/>
      </c>
      <c r="E16" s="62" t="str">
        <f>IF(ISBLANK(DoNotUse!B306)=FALSE,DoNotUse!B306,"")</f>
        <v/>
      </c>
      <c r="F16" s="148"/>
      <c r="G16" s="62" t="str">
        <f>IF(ISBLANK(DoNotUse!B322)=FALSE,DoNotUse!B322,"")</f>
        <v/>
      </c>
      <c r="H16" s="62" t="str">
        <f>IF(ISBLANK(DoNotUse!B323)=FALSE,DoNotUse!B323,"")</f>
        <v/>
      </c>
      <c r="I16" s="62" t="str">
        <f>IF(ISBLANK(DoNotUse!B340)=FALSE,DoNotUse!B340,"")</f>
        <v/>
      </c>
      <c r="J16" s="62" t="str">
        <f>IF(ISBLANK(DoNotUse!B341)=FALSE,DoNotUse!B341,"")</f>
        <v/>
      </c>
      <c r="K16" s="98"/>
      <c r="L16" s="95"/>
    </row>
    <row r="17" spans="1:12" ht="18" customHeight="1">
      <c r="A17" s="53" t="s">
        <v>393</v>
      </c>
      <c r="B17" s="65" t="str">
        <f>IF(ISBLANK(DoNotUse!B269)=FALSE,DoNotUse!B269,"")</f>
        <v/>
      </c>
      <c r="C17" s="62" t="str">
        <f>IF(ISBLANK(DoNotUse!B270)=FALSE,DoNotUse!B270,"")</f>
        <v/>
      </c>
      <c r="D17" s="62" t="str">
        <f>IF(ISBLANK(DoNotUse!B307)=FALSE,DoNotUse!B307,"")</f>
        <v/>
      </c>
      <c r="E17" s="62" t="str">
        <f>IF(ISBLANK(DoNotUse!B308)=FALSE,DoNotUse!B308,"")</f>
        <v/>
      </c>
      <c r="F17" s="148"/>
      <c r="G17" s="147"/>
      <c r="H17" s="142"/>
      <c r="I17" s="62" t="str">
        <f>IF(ISBLANK(DoNotUse!B342)=FALSE,DoNotUse!B342,"")</f>
        <v/>
      </c>
      <c r="J17" s="62" t="str">
        <f>IF(ISBLANK(DoNotUse!B343)=FALSE,DoNotUse!B343,"")</f>
        <v/>
      </c>
      <c r="K17" s="98"/>
      <c r="L17" s="95"/>
    </row>
    <row r="18" spans="1:12" ht="18" customHeight="1">
      <c r="A18" s="54" t="s">
        <v>520</v>
      </c>
      <c r="B18" s="65" t="str">
        <f>IF(ISBLANK(DoNotUse!B271)=FALSE,DoNotUse!B271,"")</f>
        <v/>
      </c>
      <c r="C18" s="62" t="str">
        <f>IF(ISBLANK(DoNotUse!B272)=FALSE,DoNotUse!B272,"")</f>
        <v/>
      </c>
      <c r="D18" s="141"/>
      <c r="E18" s="147"/>
      <c r="F18" s="148"/>
      <c r="G18" s="148"/>
      <c r="H18" s="144"/>
      <c r="I18" s="62" t="str">
        <f>IF(ISBLANK(DoNotUse!B344)=FALSE,DoNotUse!B344,"")</f>
        <v/>
      </c>
      <c r="J18" s="62" t="str">
        <f>IF(ISBLANK(DoNotUse!B345)=FALSE,DoNotUse!B345,"")</f>
        <v/>
      </c>
      <c r="K18" s="98"/>
      <c r="L18" s="95"/>
    </row>
    <row r="19" spans="1:12" ht="5" customHeight="1">
      <c r="A19" s="53"/>
      <c r="B19" s="124"/>
      <c r="C19" s="124"/>
      <c r="D19" s="124"/>
      <c r="E19" s="124"/>
      <c r="F19" s="124"/>
      <c r="G19" s="124"/>
      <c r="H19" s="124"/>
      <c r="I19" s="109"/>
      <c r="J19" s="109"/>
      <c r="K19" s="98"/>
      <c r="L19" s="95"/>
    </row>
    <row r="20" spans="1:12" ht="15.75" customHeight="1">
      <c r="A20" s="110" t="s">
        <v>383</v>
      </c>
      <c r="B20" s="125"/>
      <c r="C20" s="125"/>
      <c r="D20" s="5" t="s">
        <v>384</v>
      </c>
      <c r="E20" s="75" t="s">
        <v>385</v>
      </c>
      <c r="F20" s="125"/>
      <c r="G20" s="125"/>
      <c r="H20" s="125"/>
      <c r="I20" s="16"/>
      <c r="J20" s="16"/>
      <c r="K20" s="98"/>
      <c r="L20" s="95"/>
    </row>
    <row r="21" spans="1:12" ht="18" customHeight="1">
      <c r="A21" s="53" t="s">
        <v>386</v>
      </c>
      <c r="B21" s="124"/>
      <c r="C21" s="124"/>
      <c r="D21" s="62" t="str">
        <f>IF(ISBLANK(DoNotUse!B275)=FALSE,DoNotUse!B275,"")</f>
        <v/>
      </c>
      <c r="E21" s="62" t="str">
        <f>IF(ISBLANK(DoNotUse!B276)=FALSE,DoNotUse!B276,"")</f>
        <v/>
      </c>
      <c r="F21" s="124"/>
      <c r="G21" s="124"/>
      <c r="H21" s="124"/>
      <c r="I21" s="112"/>
      <c r="J21" s="112"/>
      <c r="K21" s="106"/>
      <c r="L21" s="95"/>
    </row>
    <row r="22" spans="1:12" ht="18" customHeight="1">
      <c r="A22" s="53" t="s">
        <v>547</v>
      </c>
      <c r="B22" s="124"/>
      <c r="C22" s="124"/>
      <c r="D22" s="62" t="str">
        <f>IF(ISBLANK(DoNotUse!B297)=FALSE,DoNotUse!B297,"")</f>
        <v/>
      </c>
      <c r="E22" s="62" t="str">
        <f>IF(ISBLANK(DoNotUse!B298)=FALSE,DoNotUse!B298,"")</f>
        <v/>
      </c>
      <c r="F22" s="124"/>
      <c r="G22" s="124"/>
      <c r="H22" s="124"/>
      <c r="I22" s="112"/>
      <c r="J22" s="112"/>
      <c r="K22" s="106"/>
      <c r="L22" s="95"/>
    </row>
    <row r="23" spans="1:12" ht="18" customHeight="1">
      <c r="A23" s="53" t="s">
        <v>527</v>
      </c>
      <c r="B23" s="124"/>
      <c r="C23" s="124"/>
      <c r="D23" s="62" t="str">
        <f>IF(ISBLANK(DoNotUse!B303)=FALSE,DoNotUse!B303,"")</f>
        <v/>
      </c>
      <c r="E23" s="62" t="str">
        <f>IF(ISBLANK(DoNotUse!B304)=FALSE,DoNotUse!B304,"")</f>
        <v/>
      </c>
      <c r="F23" s="124"/>
      <c r="G23" s="124"/>
      <c r="H23" s="124"/>
      <c r="I23" s="112"/>
      <c r="J23" s="112"/>
      <c r="K23" s="106"/>
      <c r="L23" s="95"/>
    </row>
    <row r="24" spans="1:12" ht="18" customHeight="1">
      <c r="A24" s="53" t="s">
        <v>528</v>
      </c>
      <c r="B24" s="124"/>
      <c r="C24" s="124"/>
      <c r="D24" s="62" t="str">
        <f>IF(ISBLANK(DoNotUse!B309)=FALSE,DoNotUse!B309,"")</f>
        <v/>
      </c>
      <c r="E24" s="62" t="str">
        <f>IF(ISBLANK(DoNotUse!B310)=FALSE,DoNotUse!B310,"")</f>
        <v/>
      </c>
      <c r="F24" s="124"/>
      <c r="G24" s="124"/>
      <c r="H24" s="124"/>
      <c r="I24" s="112"/>
      <c r="J24" s="112"/>
      <c r="K24" s="106"/>
      <c r="L24" s="95"/>
    </row>
    <row r="25" spans="1:12" ht="0" hidden="1" customHeight="1">
      <c r="A25" s="120"/>
      <c r="D25" s="62" t="e">
        <f>IF(ISBLANK(DoNotUse!#REF!)=FALSE,DoNotUse!#REF!,"")</f>
        <v>#REF!</v>
      </c>
      <c r="E25" s="62" t="e">
        <f>IF(ISBLANK(DoNotUse!#REF!)=FALSE,DoNotUse!#REF!,"")</f>
        <v>#REF!</v>
      </c>
      <c r="K25" s="123"/>
      <c r="L25" s="95"/>
    </row>
    <row r="26" spans="1:12" ht="15.75" customHeight="1">
      <c r="A26" s="53" t="s">
        <v>529</v>
      </c>
      <c r="B26" s="124"/>
      <c r="C26" s="124"/>
      <c r="D26" s="124"/>
      <c r="E26" s="124"/>
      <c r="F26" s="124"/>
      <c r="G26" s="124"/>
      <c r="H26" s="124"/>
      <c r="I26" s="112"/>
      <c r="J26" s="112"/>
      <c r="K26" s="106"/>
      <c r="L26" s="95"/>
    </row>
    <row r="27" spans="1:12" ht="29" customHeight="1">
      <c r="A27" s="53"/>
      <c r="B27" s="232" t="str">
        <f>IF(ISBLANK(DoNotUse!B311)=FALSE,DoNotUse!B311,"")</f>
        <v/>
      </c>
      <c r="C27" s="233"/>
      <c r="D27" s="233"/>
      <c r="E27" s="233"/>
      <c r="F27" s="233"/>
      <c r="G27" s="233"/>
      <c r="H27" s="233"/>
      <c r="I27" s="233"/>
      <c r="J27" s="234"/>
      <c r="K27" s="106"/>
      <c r="L27" s="95"/>
    </row>
    <row r="28" spans="1:12" ht="9" customHeight="1">
      <c r="A28" s="111"/>
      <c r="B28" s="126"/>
      <c r="C28" s="126"/>
      <c r="D28" s="126"/>
      <c r="E28" s="126"/>
      <c r="F28" s="126"/>
      <c r="G28" s="126"/>
      <c r="H28" s="126"/>
      <c r="I28" s="6"/>
      <c r="J28" s="6"/>
      <c r="K28" s="10"/>
      <c r="L28" s="95"/>
    </row>
    <row r="29" spans="1:12" ht="4" customHeight="1">
      <c r="I29"/>
      <c r="J29"/>
      <c r="K29"/>
    </row>
    <row r="30" spans="1:12" ht="2" hidden="1" customHeight="1">
      <c r="I30"/>
      <c r="J30"/>
      <c r="K30"/>
    </row>
    <row r="1048576" ht="8" hidden="1" customHeight="1"/>
  </sheetData>
  <mergeCells count="7">
    <mergeCell ref="A1:J1"/>
    <mergeCell ref="I2:J2"/>
    <mergeCell ref="B27:J27"/>
    <mergeCell ref="A2:A3"/>
    <mergeCell ref="B2:C2"/>
    <mergeCell ref="G2:H2"/>
    <mergeCell ref="D2:F2"/>
  </mergeCells>
  <phoneticPr fontId="7" type="noConversion"/>
  <printOptions horizontalCentered="1"/>
  <pageMargins left="0.5" right="0.5" top="1" bottom="1" header="0.5" footer="0.5"/>
  <pageSetup paperSize="9" scale="77" fitToHeight="10" orientation="landscape" horizontalDpi="4294967292" verticalDpi="4294967292"/>
  <headerFooter alignWithMargins="0">
    <oddHeader>&amp;C&amp;"Verdana Bold,Bold"&amp;11&amp;K000000 2024 HCAF Compensation &amp;&amp; Benefits Survey Questionnaire</oddHeader>
    <oddFooter>&amp;L&amp;A&amp;RPage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27"/>
  <sheetViews>
    <sheetView showZeros="0" zoomScaleNormal="100" workbookViewId="0">
      <selection activeCell="B2" sqref="B2:D2"/>
    </sheetView>
  </sheetViews>
  <sheetFormatPr baseColWidth="10" defaultColWidth="0" defaultRowHeight="0" customHeight="1" zeroHeight="1"/>
  <cols>
    <col min="1" max="1" width="28" style="17" customWidth="1"/>
    <col min="2" max="2" width="35.5" style="23" customWidth="1"/>
    <col min="3" max="3" width="9.1640625" style="23" customWidth="1"/>
    <col min="4" max="4" width="1" style="17" customWidth="1"/>
    <col min="5" max="16384" width="0" style="17" hidden="1"/>
  </cols>
  <sheetData>
    <row r="1" spans="1:3" ht="18" customHeight="1">
      <c r="A1" s="229" t="s">
        <v>666</v>
      </c>
      <c r="B1" s="230"/>
      <c r="C1" s="239"/>
    </row>
    <row r="2" spans="1:3" ht="26" customHeight="1">
      <c r="A2" s="55" t="s">
        <v>216</v>
      </c>
      <c r="B2" s="163" t="str">
        <f>IF(ISBLANK(DoNotUse!B347)=FALSE,DoNotUse!B347,"(select from list)")</f>
        <v>(select from list)</v>
      </c>
      <c r="C2" s="18"/>
    </row>
    <row r="3" spans="1:3" ht="26" customHeight="1">
      <c r="A3" s="55" t="s">
        <v>217</v>
      </c>
      <c r="B3" s="68" t="str">
        <f>IF(ISBLANK(DoNotUse!B348)=FALSE,DoNotUse!B348,"(select from list)")</f>
        <v>(select from list)</v>
      </c>
      <c r="C3" s="18"/>
    </row>
    <row r="4" spans="1:3" ht="26" customHeight="1">
      <c r="A4" s="55" t="s">
        <v>218</v>
      </c>
      <c r="B4" s="68" t="str">
        <f>IF(ISBLANK(DoNotUse!B349)=FALSE,DoNotUse!B349,"(select from list)")</f>
        <v>(select from list)</v>
      </c>
      <c r="C4" s="18"/>
    </row>
    <row r="5" spans="1:3" ht="18" customHeight="1">
      <c r="A5" s="240" t="s">
        <v>132</v>
      </c>
      <c r="B5" s="241"/>
      <c r="C5" s="242"/>
    </row>
    <row r="6" spans="1:3" ht="18" customHeight="1">
      <c r="A6" s="55" t="s">
        <v>133</v>
      </c>
      <c r="B6" s="161" t="str">
        <f>IF(ISBLANK(DoNotUse!B350)=FALSE,DoNotUse!B350,"(Select Yes or No)")</f>
        <v>(Select Yes or No)</v>
      </c>
      <c r="C6" s="19"/>
    </row>
    <row r="7" spans="1:3" ht="18" customHeight="1">
      <c r="A7" s="55" t="s">
        <v>134</v>
      </c>
      <c r="B7" s="69" t="str">
        <f>IF(ISBLANK(DoNotUse!B351)=FALSE,DoNotUse!B351,"(Select Yes or No)")</f>
        <v>(Select Yes or No)</v>
      </c>
      <c r="C7" s="19"/>
    </row>
    <row r="8" spans="1:3" ht="18" customHeight="1">
      <c r="A8" s="55" t="s">
        <v>135</v>
      </c>
      <c r="B8" s="69" t="str">
        <f>IF(ISBLANK(DoNotUse!B352)=FALSE,DoNotUse!B352,"(Select Yes or No)")</f>
        <v>(Select Yes or No)</v>
      </c>
      <c r="C8" s="19"/>
    </row>
    <row r="9" spans="1:3" ht="18" customHeight="1">
      <c r="A9" s="55" t="s">
        <v>136</v>
      </c>
      <c r="B9" s="69" t="str">
        <f>IF(ISBLANK(DoNotUse!B353)=FALSE,DoNotUse!B353,"(Select Yes or No)")</f>
        <v>(Select Yes or No)</v>
      </c>
      <c r="C9" s="19"/>
    </row>
    <row r="10" spans="1:3" ht="18" customHeight="1">
      <c r="A10" s="55" t="s">
        <v>137</v>
      </c>
      <c r="B10" s="69" t="str">
        <f>IF(ISBLANK(DoNotUse!B354)=FALSE,DoNotUse!B354,"(Select Yes or No)")</f>
        <v>(Select Yes or No)</v>
      </c>
      <c r="C10" s="19"/>
    </row>
    <row r="11" spans="1:3" ht="18" customHeight="1">
      <c r="A11" s="55" t="s">
        <v>138</v>
      </c>
      <c r="B11" s="69" t="str">
        <f>IF(ISBLANK(DoNotUse!B355)=FALSE,DoNotUse!B355,"(Select Yes or No)")</f>
        <v>(Select Yes or No)</v>
      </c>
      <c r="C11" s="19"/>
    </row>
    <row r="12" spans="1:3" ht="18" customHeight="1">
      <c r="A12" s="55" t="s">
        <v>139</v>
      </c>
      <c r="B12" s="69" t="str">
        <f>IF(ISBLANK(DoNotUse!B356)=FALSE,DoNotUse!B356,"(Select Yes or No)")</f>
        <v>(Select Yes or No)</v>
      </c>
      <c r="C12" s="19"/>
    </row>
    <row r="13" spans="1:3" ht="18" customHeight="1">
      <c r="A13" s="55" t="s">
        <v>204</v>
      </c>
      <c r="B13" s="69" t="str">
        <f>IF(ISBLANK(DoNotUse!B357)=FALSE,DoNotUse!B357,"(Select Yes or No)")</f>
        <v>(Select Yes or No)</v>
      </c>
      <c r="C13" s="19"/>
    </row>
    <row r="14" spans="1:3" ht="18" customHeight="1">
      <c r="A14" s="55" t="s">
        <v>205</v>
      </c>
      <c r="B14" s="69" t="str">
        <f>IF(ISBLANK(DoNotUse!B358)=FALSE,DoNotUse!B358,"(Select Yes or No)")</f>
        <v>(Select Yes or No)</v>
      </c>
      <c r="C14" s="19"/>
    </row>
    <row r="15" spans="1:3" ht="18" customHeight="1">
      <c r="A15" s="55" t="s">
        <v>206</v>
      </c>
      <c r="B15" s="132" t="str">
        <f>IF(ISBLANK(DoNotUse!B359)=FALSE,DoNotUse!B359,"")</f>
        <v/>
      </c>
      <c r="C15" s="18"/>
    </row>
    <row r="16" spans="1:3" ht="18" customHeight="1">
      <c r="A16" s="240" t="s">
        <v>207</v>
      </c>
      <c r="B16" s="241"/>
      <c r="C16" s="242"/>
    </row>
    <row r="17" spans="1:3" ht="18" customHeight="1">
      <c r="A17" s="55" t="s">
        <v>124</v>
      </c>
      <c r="B17" s="161" t="str">
        <f>IF(ISBLANK(DoNotUse!B360)=FALSE,DoNotUse!B360,"(Select Yes or No)")</f>
        <v>(Select Yes or No)</v>
      </c>
      <c r="C17" s="19"/>
    </row>
    <row r="18" spans="1:3" ht="18" customHeight="1">
      <c r="A18" s="55" t="s">
        <v>125</v>
      </c>
      <c r="B18" s="69" t="str">
        <f>IF(ISBLANK(DoNotUse!B361)=FALSE,DoNotUse!B361,"(Select Yes or No)")</f>
        <v>(Select Yes or No)</v>
      </c>
      <c r="C18" s="19"/>
    </row>
    <row r="19" spans="1:3" ht="18" customHeight="1">
      <c r="A19" s="55" t="s">
        <v>126</v>
      </c>
      <c r="B19" s="69" t="str">
        <f>IF(ISBLANK(DoNotUse!B362)=FALSE,DoNotUse!B362,"(Select Yes or No)")</f>
        <v>(Select Yes or No)</v>
      </c>
      <c r="C19" s="19"/>
    </row>
    <row r="20" spans="1:3" ht="18" customHeight="1">
      <c r="A20" s="240" t="s">
        <v>181</v>
      </c>
      <c r="B20" s="241"/>
      <c r="C20" s="242"/>
    </row>
    <row r="21" spans="1:3" ht="18" customHeight="1">
      <c r="A21" s="55" t="s">
        <v>182</v>
      </c>
      <c r="B21" s="161" t="str">
        <f>IF(ISBLANK(DoNotUse!B363)=FALSE,DoNotUse!B363,"(Select Yes or No)")</f>
        <v>(Select Yes or No)</v>
      </c>
      <c r="C21" s="18"/>
    </row>
    <row r="22" spans="1:3" ht="18" customHeight="1">
      <c r="A22" s="245" t="s">
        <v>183</v>
      </c>
      <c r="B22" s="113" t="s">
        <v>394</v>
      </c>
      <c r="C22" s="18"/>
    </row>
    <row r="23" spans="1:3" ht="18" customHeight="1">
      <c r="A23" s="245"/>
      <c r="B23" s="70" t="str">
        <f>IF(ISBLANK(DoNotUse!B364)=FALSE,DoNotUse!B364,"")</f>
        <v/>
      </c>
      <c r="C23" s="18"/>
    </row>
    <row r="24" spans="1:3" ht="18" customHeight="1">
      <c r="A24" s="56" t="s">
        <v>127</v>
      </c>
      <c r="B24" s="71"/>
      <c r="C24" s="18"/>
    </row>
    <row r="25" spans="1:3" ht="21" customHeight="1">
      <c r="A25" s="55" t="s">
        <v>128</v>
      </c>
      <c r="B25" s="69" t="str">
        <f>IF(ISBLANK(DoNotUse!B365)=FALSE,DoNotUse!B365,"(Select Yes or No)")</f>
        <v>(Select Yes or No)</v>
      </c>
      <c r="C25" s="18"/>
    </row>
    <row r="26" spans="1:3" ht="21" customHeight="1">
      <c r="A26" s="55" t="s">
        <v>129</v>
      </c>
      <c r="B26" s="69" t="str">
        <f>IF(ISBLANK(DoNotUse!B366)=FALSE,DoNotUse!B366,"(Select Yes or No)")</f>
        <v>(Select Yes or No)</v>
      </c>
      <c r="C26" s="18"/>
    </row>
    <row r="27" spans="1:3" ht="18" customHeight="1">
      <c r="A27" s="55" t="s">
        <v>130</v>
      </c>
      <c r="B27" s="69" t="str">
        <f>IF(ISBLANK(DoNotUse!B367)=FALSE,DoNotUse!B367,"(Select Yes or No)")</f>
        <v>(Select Yes or No)</v>
      </c>
      <c r="C27" s="18"/>
    </row>
    <row r="28" spans="1:3" ht="18" customHeight="1">
      <c r="A28" s="55" t="s">
        <v>131</v>
      </c>
      <c r="B28" s="70" t="str">
        <f>IF(ISBLANK(DoNotUse!B368)=FALSE,DoNotUse!B368,"")</f>
        <v/>
      </c>
      <c r="C28" s="18"/>
    </row>
    <row r="29" spans="1:3" ht="18" customHeight="1">
      <c r="A29" s="246" t="s">
        <v>171</v>
      </c>
      <c r="B29" s="247"/>
      <c r="C29" s="248"/>
    </row>
    <row r="30" spans="1:3" ht="18" customHeight="1">
      <c r="A30" s="55" t="s">
        <v>172</v>
      </c>
      <c r="B30" s="161" t="str">
        <f>IF(ISBLANK(DoNotUse!B369)=FALSE,DoNotUse!B369,"(Select Yes or No)")</f>
        <v>(Select Yes or No)</v>
      </c>
      <c r="C30" s="21"/>
    </row>
    <row r="31" spans="1:3" ht="18" customHeight="1">
      <c r="A31" s="245" t="s">
        <v>190</v>
      </c>
      <c r="B31" s="113" t="s">
        <v>395</v>
      </c>
      <c r="C31" s="18"/>
    </row>
    <row r="32" spans="1:3" ht="18" customHeight="1">
      <c r="A32" s="245"/>
      <c r="B32" s="70" t="str">
        <f>IF(ISBLANK(DoNotUse!B370)=FALSE,DoNotUse!B370,"")</f>
        <v/>
      </c>
      <c r="C32" s="18"/>
    </row>
    <row r="33" spans="1:3" ht="18" customHeight="1">
      <c r="A33" s="162" t="s">
        <v>110</v>
      </c>
      <c r="B33" s="28"/>
      <c r="C33" s="38"/>
    </row>
    <row r="34" spans="1:3" ht="18" customHeight="1">
      <c r="A34" s="55" t="s">
        <v>100</v>
      </c>
      <c r="B34" s="69" t="str">
        <f>IF(ISBLANK(DoNotUse!B371)=FALSE,DoNotUse!B371,"(Select Yes or No)")</f>
        <v>(Select Yes or No)</v>
      </c>
      <c r="C34" s="72"/>
    </row>
    <row r="35" spans="1:3" ht="18" customHeight="1">
      <c r="A35" s="55" t="s">
        <v>122</v>
      </c>
      <c r="B35" s="113" t="s">
        <v>396</v>
      </c>
      <c r="C35" s="72"/>
    </row>
    <row r="36" spans="1:3" ht="18" customHeight="1">
      <c r="A36" s="55" t="s">
        <v>72</v>
      </c>
      <c r="B36" s="69" t="str">
        <f>IF(ISBLANK(DoNotUse!B372)=FALSE,DoNotUse!B372,"(Select Yes or No)")</f>
        <v>(Select Yes or No)</v>
      </c>
      <c r="C36" s="72"/>
    </row>
    <row r="37" spans="1:3" ht="18" customHeight="1">
      <c r="A37" s="55" t="s">
        <v>129</v>
      </c>
      <c r="B37" s="69" t="str">
        <f>IF(ISBLANK(DoNotUse!B373)=FALSE,DoNotUse!B373,"(Select Yes or No)")</f>
        <v>(Select Yes or No)</v>
      </c>
      <c r="C37" s="72"/>
    </row>
    <row r="38" spans="1:3" ht="18" customHeight="1">
      <c r="A38" s="55" t="s">
        <v>130</v>
      </c>
      <c r="B38" s="69" t="str">
        <f>IF(ISBLANK(DoNotUse!B374)=FALSE,DoNotUse!B374,"(Select Yes or No)")</f>
        <v>(Select Yes or No)</v>
      </c>
      <c r="C38" s="72"/>
    </row>
    <row r="39" spans="1:3" ht="18" customHeight="1">
      <c r="A39" s="55" t="s">
        <v>73</v>
      </c>
      <c r="B39" s="243" t="str">
        <f>IF(ISBLANK(DoNotUse!B375)=FALSE,DoNotUse!B375,"")</f>
        <v/>
      </c>
      <c r="C39" s="244"/>
    </row>
    <row r="40" spans="1:3" ht="18" customHeight="1">
      <c r="A40" s="22"/>
      <c r="B40" s="20"/>
      <c r="C40" s="18"/>
    </row>
    <row r="41" spans="1:3" ht="18" customHeight="1">
      <c r="A41" s="240" t="s">
        <v>74</v>
      </c>
      <c r="B41" s="241"/>
      <c r="C41" s="242"/>
    </row>
    <row r="42" spans="1:3" ht="18" customHeight="1">
      <c r="A42" s="55" t="s">
        <v>75</v>
      </c>
      <c r="B42" s="161" t="str">
        <f>IF(ISBLANK(DoNotUse!B376)=FALSE,DoNotUse!B376,"(Select Yes or No)")</f>
        <v>(Select Yes or No)</v>
      </c>
      <c r="C42" s="72"/>
    </row>
    <row r="43" spans="1:3" ht="18" customHeight="1">
      <c r="A43" s="55" t="s">
        <v>76</v>
      </c>
      <c r="B43" s="75" t="s">
        <v>397</v>
      </c>
      <c r="C43" s="72"/>
    </row>
    <row r="44" spans="1:3" ht="18" customHeight="1">
      <c r="A44" s="55" t="s">
        <v>96</v>
      </c>
      <c r="B44" s="69" t="str">
        <f>IF(ISBLANK(DoNotUse!B377)=FALSE,DoNotUse!B377,"(Select Yes or No)")</f>
        <v>(Select Yes or No)</v>
      </c>
      <c r="C44" s="73"/>
    </row>
    <row r="45" spans="1:3" ht="18" customHeight="1">
      <c r="A45" s="55" t="s">
        <v>97</v>
      </c>
      <c r="B45" s="69" t="str">
        <f>IF(ISBLANK(DoNotUse!B378)=FALSE,DoNotUse!B378,"(Select Yes or No)")</f>
        <v>(Select Yes or No)</v>
      </c>
      <c r="C45" s="73"/>
    </row>
    <row r="46" spans="1:3" ht="18" customHeight="1">
      <c r="A46" s="55" t="s">
        <v>98</v>
      </c>
      <c r="B46" s="69" t="str">
        <f>IF(ISBLANK(DoNotUse!B379)=FALSE,DoNotUse!B379,"(Select Yes or No)")</f>
        <v>(Select Yes or No)</v>
      </c>
      <c r="C46" s="73"/>
    </row>
    <row r="47" spans="1:3" ht="18" customHeight="1">
      <c r="A47" s="55" t="s">
        <v>99</v>
      </c>
      <c r="B47" s="69" t="str">
        <f>IF(ISBLANK(DoNotUse!B380)=FALSE,DoNotUse!B380,"(Select Yes or No)")</f>
        <v>(Select Yes or No)</v>
      </c>
      <c r="C47" s="73"/>
    </row>
    <row r="48" spans="1:3" ht="18" customHeight="1">
      <c r="A48" s="55" t="s">
        <v>214</v>
      </c>
      <c r="B48" s="243" t="str">
        <f>IF(ISBLANK(DoNotUse!B381)=FALSE,DoNotUse!B381,"")</f>
        <v/>
      </c>
      <c r="C48" s="244"/>
    </row>
    <row r="49" spans="1:3" ht="9" customHeight="1">
      <c r="A49" s="39"/>
      <c r="B49" s="40"/>
      <c r="C49" s="41"/>
    </row>
    <row r="50" spans="1:3" ht="8" customHeight="1"/>
    <row r="51" spans="1:3" ht="18" hidden="1" customHeight="1"/>
    <row r="52" spans="1:3" ht="18" hidden="1" customHeight="1"/>
    <row r="53" spans="1:3" ht="18" hidden="1" customHeight="1"/>
    <row r="54" spans="1:3" ht="18" hidden="1" customHeight="1"/>
    <row r="55" spans="1:3" ht="18" hidden="1" customHeight="1"/>
    <row r="56" spans="1:3" ht="18" hidden="1" customHeight="1"/>
    <row r="57" spans="1:3" ht="18" hidden="1" customHeight="1"/>
    <row r="58" spans="1:3" ht="18" hidden="1" customHeight="1"/>
    <row r="59" spans="1:3" ht="18" hidden="1" customHeight="1"/>
    <row r="60" spans="1:3" ht="18" hidden="1" customHeight="1"/>
    <row r="61" spans="1:3" ht="18" hidden="1" customHeight="1"/>
    <row r="62" spans="1:3" ht="18" hidden="1" customHeight="1"/>
    <row r="63" spans="1:3" ht="18" hidden="1" customHeight="1"/>
    <row r="64" spans="1:3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  <row r="110" ht="18" hidden="1" customHeight="1"/>
    <row r="111" ht="18" hidden="1" customHeight="1"/>
    <row r="112" ht="18" hidden="1" customHeight="1"/>
    <row r="113" ht="18" hidden="1" customHeight="1"/>
    <row r="114" ht="18" hidden="1" customHeight="1"/>
    <row r="115" ht="18" hidden="1" customHeight="1"/>
    <row r="116" ht="18" hidden="1" customHeight="1"/>
    <row r="117" ht="18" hidden="1" customHeight="1"/>
    <row r="118" ht="18" hidden="1" customHeight="1"/>
    <row r="119" ht="18" hidden="1" customHeight="1"/>
    <row r="120" ht="18" hidden="1" customHeight="1"/>
    <row r="121" ht="18" hidden="1" customHeight="1"/>
    <row r="122" ht="18" hidden="1" customHeight="1"/>
    <row r="123" ht="18" hidden="1" customHeight="1"/>
    <row r="124" ht="18" hidden="1" customHeight="1"/>
    <row r="125" ht="18" hidden="1" customHeight="1"/>
    <row r="126" ht="18" hidden="1" customHeight="1"/>
    <row r="127" ht="12" hidden="1" customHeight="1"/>
  </sheetData>
  <mergeCells count="10">
    <mergeCell ref="A1:C1"/>
    <mergeCell ref="A5:C5"/>
    <mergeCell ref="A16:C16"/>
    <mergeCell ref="A41:C41"/>
    <mergeCell ref="B48:C48"/>
    <mergeCell ref="A20:C20"/>
    <mergeCell ref="A22:A23"/>
    <mergeCell ref="A29:C29"/>
    <mergeCell ref="A31:A32"/>
    <mergeCell ref="B39:C39"/>
  </mergeCells>
  <phoneticPr fontId="7" type="noConversion"/>
  <dataValidations count="2">
    <dataValidation type="list" allowBlank="1" showInputMessage="1" showErrorMessage="1" sqref="B6:B14 B21 B25:B27 B30 B34 B36:B38 B42 B44:B47 B17:B19" xr:uid="{00000000-0002-0000-0500-000000000000}">
      <formula1>"(Select Yes or No), Yes, No"</formula1>
    </dataValidation>
    <dataValidation type="list" allowBlank="1" showInputMessage="1" showErrorMessage="1" sqref="B2:B4" xr:uid="{00000000-0002-0000-0500-000001000000}">
      <formula1>"(select from list), All Benefits, Medical Only Benefits, No Benefits"</formula1>
    </dataValidation>
  </dataValidations>
  <printOptions horizontalCentered="1"/>
  <pageMargins left="0.5" right="0.5" top="1" bottom="1" header="0.5" footer="0.5"/>
  <pageSetup paperSize="9" fitToHeight="10" orientation="portrait" horizontalDpi="4294967292" verticalDpi="4294967292"/>
  <headerFooter alignWithMargins="0">
    <oddHeader>&amp;C&amp;"Verdana Bold,Bold"&amp;11&amp;K000000 2024 HCAF Compensation &amp;&amp; Benefits Survey Questionnaire</oddHeader>
    <oddFooter>&amp;L&amp;A&amp;CPage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81"/>
  <sheetViews>
    <sheetView showZeros="0" zoomScaleNormal="100" workbookViewId="0">
      <selection activeCell="B2" sqref="B2:D2"/>
    </sheetView>
  </sheetViews>
  <sheetFormatPr baseColWidth="10" defaultColWidth="0" defaultRowHeight="0" customHeight="1" zeroHeight="1"/>
  <cols>
    <col min="1" max="1" width="22.83203125" customWidth="1"/>
    <col min="2" max="2" width="16.5" customWidth="1"/>
    <col min="3" max="3" width="14.83203125" style="2" customWidth="1"/>
    <col min="4" max="4" width="16.6640625" style="2" customWidth="1"/>
    <col min="5" max="5" width="1.83203125" customWidth="1"/>
  </cols>
  <sheetData>
    <row r="1" spans="1:4" ht="18" customHeight="1">
      <c r="A1" s="251" t="s">
        <v>667</v>
      </c>
      <c r="B1" s="252"/>
      <c r="C1" s="252"/>
      <c r="D1" s="253"/>
    </row>
    <row r="2" spans="1:4" ht="27.75" customHeight="1">
      <c r="A2" s="255" t="s">
        <v>149</v>
      </c>
      <c r="B2" s="256"/>
      <c r="C2" s="257"/>
      <c r="D2" s="69" t="str">
        <f>IF(ISBLANK(DoNotUse!B383)=FALSE,DoNotUse!B383,"(Select Yes or No)")</f>
        <v>(Select Yes or No)</v>
      </c>
    </row>
    <row r="3" spans="1:4" ht="13">
      <c r="A3" s="4"/>
      <c r="B3" s="5"/>
      <c r="C3" s="29"/>
      <c r="D3" s="3"/>
    </row>
    <row r="4" spans="1:4" ht="18" customHeight="1">
      <c r="A4" s="246" t="s">
        <v>64</v>
      </c>
      <c r="B4" s="262"/>
      <c r="C4" s="262"/>
      <c r="D4" s="263"/>
    </row>
    <row r="5" spans="1:4" ht="18" customHeight="1">
      <c r="A5" s="46" t="s">
        <v>48</v>
      </c>
      <c r="B5" s="164" t="str">
        <f>IF(ISBLANK(DoNotUse!B384)=FALSE,DoNotUse!B384,"")</f>
        <v/>
      </c>
      <c r="C5" s="75"/>
      <c r="D5" s="76"/>
    </row>
    <row r="6" spans="1:4" ht="18" customHeight="1">
      <c r="A6" s="46" t="s">
        <v>50</v>
      </c>
      <c r="B6" s="69" t="str">
        <f>IF(ISBLANK(DoNotUse!B385)=FALSE,DoNotUse!B385,"(Select Yes or No)")</f>
        <v>(Select Yes or No)</v>
      </c>
      <c r="C6" s="57" t="s">
        <v>115</v>
      </c>
      <c r="D6" s="69" t="str">
        <f>IF(ISBLANK(DoNotUse!B388)=FALSE,DoNotUse!B388,"(Select Yes or No)")</f>
        <v>(Select Yes or No)</v>
      </c>
    </row>
    <row r="7" spans="1:4" ht="18" customHeight="1">
      <c r="A7" s="46" t="s">
        <v>119</v>
      </c>
      <c r="B7" s="69" t="str">
        <f>IF(ISBLANK(DoNotUse!B386)=FALSE,DoNotUse!B386,"(Select Yes or No)")</f>
        <v>(Select Yes or No)</v>
      </c>
      <c r="C7" s="57" t="s">
        <v>111</v>
      </c>
      <c r="D7" s="69" t="str">
        <f>IF(ISBLANK(DoNotUse!B389)=FALSE,DoNotUse!B389,"(Select Yes or No)")</f>
        <v>(Select Yes or No)</v>
      </c>
    </row>
    <row r="8" spans="1:4" ht="18" customHeight="1">
      <c r="A8" s="47" t="s">
        <v>114</v>
      </c>
      <c r="B8" s="69" t="str">
        <f>IF(ISBLANK(DoNotUse!B387)=FALSE,DoNotUse!B387,"(Select Yes or No)")</f>
        <v>(Select Yes or No)</v>
      </c>
      <c r="C8" s="58" t="s">
        <v>184</v>
      </c>
      <c r="D8" s="69" t="str">
        <f>IF(ISBLANK(DoNotUse!B390)=FALSE,DoNotUse!B390,"(Select Yes or No)")</f>
        <v>(Select Yes or No)</v>
      </c>
    </row>
    <row r="9" spans="1:4" ht="18" customHeight="1">
      <c r="A9" s="246" t="s">
        <v>65</v>
      </c>
      <c r="B9" s="262"/>
      <c r="C9" s="262"/>
      <c r="D9" s="263"/>
    </row>
    <row r="10" spans="1:4" ht="18" customHeight="1">
      <c r="A10" s="46" t="s">
        <v>48</v>
      </c>
      <c r="B10" s="164" t="str">
        <f>IF(ISBLANK(DoNotUse!B391)=FALSE,DoNotUse!B391,"")</f>
        <v/>
      </c>
      <c r="C10" s="75"/>
      <c r="D10" s="76"/>
    </row>
    <row r="11" spans="1:4" ht="18" customHeight="1">
      <c r="A11" s="46" t="s">
        <v>50</v>
      </c>
      <c r="B11" s="69" t="str">
        <f>IF(ISBLANK(DoNotUse!B392)=FALSE,DoNotUse!B392,"(Select Yes or No)")</f>
        <v>(Select Yes or No)</v>
      </c>
      <c r="C11" s="57" t="s">
        <v>115</v>
      </c>
      <c r="D11" s="69" t="str">
        <f>IF(ISBLANK(DoNotUse!B395)=FALSE,DoNotUse!B395,"(Select Yes or No)")</f>
        <v>(Select Yes or No)</v>
      </c>
    </row>
    <row r="12" spans="1:4" ht="18" customHeight="1">
      <c r="A12" s="46" t="s">
        <v>119</v>
      </c>
      <c r="B12" s="69" t="str">
        <f>IF(ISBLANK(DoNotUse!B393)=FALSE,DoNotUse!B393,"(Select Yes or No)")</f>
        <v>(Select Yes or No)</v>
      </c>
      <c r="C12" s="57" t="s">
        <v>111</v>
      </c>
      <c r="D12" s="69" t="str">
        <f>IF(ISBLANK(DoNotUse!B396)=FALSE,DoNotUse!B396,"(Select Yes or No)")</f>
        <v>(Select Yes or No)</v>
      </c>
    </row>
    <row r="13" spans="1:4" ht="18" customHeight="1">
      <c r="A13" s="47" t="s">
        <v>114</v>
      </c>
      <c r="B13" s="69" t="str">
        <f>IF(ISBLANK(DoNotUse!B394)=FALSE,DoNotUse!B394,"(Select Yes or No)")</f>
        <v>(Select Yes or No)</v>
      </c>
      <c r="C13" s="58" t="s">
        <v>184</v>
      </c>
      <c r="D13" s="69" t="str">
        <f>IF(ISBLANK(DoNotUse!B397)=FALSE,DoNotUse!B397,"(Select Yes or No)")</f>
        <v>(Select Yes or No)</v>
      </c>
    </row>
    <row r="14" spans="1:4" ht="18" customHeight="1">
      <c r="A14" s="246" t="s">
        <v>215</v>
      </c>
      <c r="B14" s="262"/>
      <c r="C14" s="262"/>
      <c r="D14" s="263"/>
    </row>
    <row r="15" spans="1:4" ht="18" customHeight="1">
      <c r="A15" s="46" t="s">
        <v>47</v>
      </c>
      <c r="B15" s="164" t="str">
        <f>IF(ISBLANK(DoNotUse!B398)=FALSE,DoNotUse!B398,"")</f>
        <v/>
      </c>
      <c r="C15" s="75"/>
      <c r="D15" s="76"/>
    </row>
    <row r="16" spans="1:4" ht="18" customHeight="1">
      <c r="A16" s="46" t="s">
        <v>49</v>
      </c>
      <c r="B16" s="69" t="str">
        <f>IF(ISBLANK(DoNotUse!B399)=FALSE,DoNotUse!B399,"(Select Yes or No)")</f>
        <v>(Select Yes or No)</v>
      </c>
      <c r="C16" s="57" t="s">
        <v>185</v>
      </c>
      <c r="D16" s="69" t="str">
        <f>IF(ISBLANK(DoNotUse!B402)=FALSE,DoNotUse!B402,"(Select Yes or No)")</f>
        <v>(Select Yes or No)</v>
      </c>
    </row>
    <row r="17" spans="1:5" ht="18" customHeight="1">
      <c r="A17" s="46" t="s">
        <v>118</v>
      </c>
      <c r="B17" s="69" t="str">
        <f>IF(ISBLANK(DoNotUse!B400)=FALSE,DoNotUse!B400,"(Select Yes or No)")</f>
        <v>(Select Yes or No)</v>
      </c>
      <c r="C17" s="57" t="s">
        <v>116</v>
      </c>
      <c r="D17" s="69" t="str">
        <f>IF(ISBLANK(DoNotUse!B403)=FALSE,DoNotUse!B403,"(Select Yes or No)")</f>
        <v>(Select Yes or No)</v>
      </c>
    </row>
    <row r="18" spans="1:5" ht="18" customHeight="1">
      <c r="A18" s="47" t="s">
        <v>36</v>
      </c>
      <c r="B18" s="69" t="str">
        <f>IF(ISBLANK(DoNotUse!B401)=FALSE,DoNotUse!B401,"(Select Yes or No)")</f>
        <v>(Select Yes or No)</v>
      </c>
      <c r="C18" s="58" t="s">
        <v>112</v>
      </c>
      <c r="D18" s="69" t="str">
        <f>IF(ISBLANK(DoNotUse!B404)=FALSE,DoNotUse!B404,"(Select Yes or No)")</f>
        <v>(Select Yes or No)</v>
      </c>
    </row>
    <row r="19" spans="1:5" ht="18" customHeight="1">
      <c r="A19" s="264" t="s">
        <v>210</v>
      </c>
      <c r="B19" s="262"/>
      <c r="C19" s="262"/>
      <c r="D19" s="263"/>
    </row>
    <row r="20" spans="1:5" ht="18" customHeight="1">
      <c r="A20" s="46" t="s">
        <v>47</v>
      </c>
      <c r="B20" s="164" t="str">
        <f>IF(ISBLANK(DoNotUse!B405)=FALSE,DoNotUse!B405,"")</f>
        <v/>
      </c>
      <c r="C20" s="75"/>
      <c r="D20" s="76"/>
    </row>
    <row r="21" spans="1:5" ht="18" customHeight="1">
      <c r="A21" s="46" t="s">
        <v>49</v>
      </c>
      <c r="B21" s="69" t="str">
        <f>IF(ISBLANK(DoNotUse!B406)=FALSE,DoNotUse!B406,"(Select Yes or No)")</f>
        <v>(Select Yes or No)</v>
      </c>
      <c r="C21" s="57" t="s">
        <v>185</v>
      </c>
      <c r="D21" s="69" t="str">
        <f>IF(ISBLANK(DoNotUse!B409)=FALSE,DoNotUse!B409,"(Select Yes or No)")</f>
        <v>(Select Yes or No)</v>
      </c>
    </row>
    <row r="22" spans="1:5" ht="18" customHeight="1">
      <c r="A22" s="46" t="s">
        <v>118</v>
      </c>
      <c r="B22" s="69" t="str">
        <f>IF(ISBLANK(DoNotUse!B407)=FALSE,DoNotUse!B407,"(Select Yes or No)")</f>
        <v>(Select Yes or No)</v>
      </c>
      <c r="C22" s="57" t="s">
        <v>116</v>
      </c>
      <c r="D22" s="69" t="str">
        <f>IF(ISBLANK(DoNotUse!B410)=FALSE,DoNotUse!B410,"(Select Yes or No)")</f>
        <v>(Select Yes or No)</v>
      </c>
    </row>
    <row r="23" spans="1:5" ht="18" customHeight="1">
      <c r="A23" s="47" t="s">
        <v>36</v>
      </c>
      <c r="B23" s="69" t="str">
        <f>IF(ISBLANK(DoNotUse!B408)=FALSE,DoNotUse!B408,"(Select Yes or No)")</f>
        <v>(Select Yes or No)</v>
      </c>
      <c r="C23" s="58" t="s">
        <v>112</v>
      </c>
      <c r="D23" s="69" t="str">
        <f>IF(ISBLANK(DoNotUse!B411)=FALSE,DoNotUse!B411,"(Select Yes or No)")</f>
        <v>(Select Yes or No)</v>
      </c>
    </row>
    <row r="24" spans="1:5" ht="18" customHeight="1">
      <c r="A24" s="264" t="s">
        <v>211</v>
      </c>
      <c r="B24" s="262"/>
      <c r="C24" s="262"/>
      <c r="D24" s="263"/>
    </row>
    <row r="25" spans="1:5" ht="18" customHeight="1">
      <c r="A25" s="46" t="s">
        <v>47</v>
      </c>
      <c r="B25" s="164" t="str">
        <f>IF(ISBLANK(DoNotUse!B412)=FALSE,DoNotUse!B412,"")</f>
        <v/>
      </c>
      <c r="C25" s="75"/>
      <c r="D25" s="76"/>
    </row>
    <row r="26" spans="1:5" ht="18" customHeight="1">
      <c r="A26" s="46" t="s">
        <v>49</v>
      </c>
      <c r="B26" s="69" t="str">
        <f>IF(ISBLANK(DoNotUse!B413)=FALSE,DoNotUse!B413,"(Select Yes or No)")</f>
        <v>(Select Yes or No)</v>
      </c>
      <c r="C26" s="57" t="s">
        <v>185</v>
      </c>
      <c r="D26" s="69" t="str">
        <f>IF(ISBLANK(DoNotUse!B416)=FALSE,DoNotUse!B416,"(Select Yes or No)")</f>
        <v>(Select Yes or No)</v>
      </c>
    </row>
    <row r="27" spans="1:5" ht="18" customHeight="1">
      <c r="A27" s="46" t="s">
        <v>118</v>
      </c>
      <c r="B27" s="69" t="str">
        <f>IF(ISBLANK(DoNotUse!B414)=FALSE,DoNotUse!B414,"(Select Yes or No)")</f>
        <v>(Select Yes or No)</v>
      </c>
      <c r="C27" s="57" t="s">
        <v>116</v>
      </c>
      <c r="D27" s="69" t="str">
        <f>IF(ISBLANK(DoNotUse!B417)=FALSE,DoNotUse!B417,"(Select Yes or No)")</f>
        <v>(Select Yes or No)</v>
      </c>
    </row>
    <row r="28" spans="1:5" ht="18" customHeight="1">
      <c r="A28" s="47" t="s">
        <v>36</v>
      </c>
      <c r="B28" s="69" t="str">
        <f>IF(ISBLANK(DoNotUse!B415)=FALSE,DoNotUse!B415,"(Select Yes or No)")</f>
        <v>(Select Yes or No)</v>
      </c>
      <c r="C28" s="58" t="s">
        <v>112</v>
      </c>
      <c r="D28" s="69" t="str">
        <f>IF(ISBLANK(DoNotUse!B418)=FALSE,DoNotUse!B418,"(Select Yes or No)")</f>
        <v>(Select Yes or No)</v>
      </c>
    </row>
    <row r="29" spans="1:5" ht="18" customHeight="1">
      <c r="A29" s="258" t="s">
        <v>166</v>
      </c>
      <c r="B29" s="259"/>
      <c r="C29" s="259"/>
      <c r="D29" s="260"/>
    </row>
    <row r="30" spans="1:5" s="16" customFormat="1" ht="8" customHeight="1">
      <c r="A30" s="1"/>
      <c r="D30" s="7"/>
      <c r="E30"/>
    </row>
    <row r="31" spans="1:5" ht="23" customHeight="1">
      <c r="A31" s="255" t="s">
        <v>398</v>
      </c>
      <c r="B31" s="256"/>
      <c r="C31" s="261"/>
      <c r="D31" s="69" t="str">
        <f>IF(ISBLANK(DoNotUse!B419)=FALSE,DoNotUse!B419,"(Select Yes or No)")</f>
        <v>(Select Yes or No)</v>
      </c>
    </row>
    <row r="32" spans="1:5" ht="8" customHeight="1">
      <c r="A32" s="265"/>
      <c r="B32" s="166"/>
      <c r="C32" s="166"/>
      <c r="D32" s="176"/>
    </row>
    <row r="33" spans="1:4" ht="24" customHeight="1">
      <c r="A33" s="1"/>
      <c r="B33" s="5" t="s">
        <v>90</v>
      </c>
      <c r="C33" s="254"/>
      <c r="D33" s="250"/>
    </row>
    <row r="34" spans="1:4" ht="18" customHeight="1">
      <c r="A34" s="49" t="s">
        <v>192</v>
      </c>
      <c r="B34" s="74" t="str">
        <f>IF(ISBLANK(DoNotUse!B420)=FALSE,DoNotUse!B420,"")</f>
        <v/>
      </c>
      <c r="C34" s="254"/>
      <c r="D34" s="250"/>
    </row>
    <row r="35" spans="1:4" ht="18" customHeight="1">
      <c r="A35" s="49" t="s">
        <v>150</v>
      </c>
      <c r="B35" s="74" t="str">
        <f>IF(ISBLANK(DoNotUse!B421)=FALSE,DoNotUse!B421,"")</f>
        <v/>
      </c>
      <c r="C35" s="254"/>
      <c r="D35" s="250"/>
    </row>
    <row r="36" spans="1:4" ht="18" customHeight="1">
      <c r="A36" s="49" t="s">
        <v>151</v>
      </c>
      <c r="B36" s="74" t="str">
        <f>IF(ISBLANK(DoNotUse!B422)=FALSE,DoNotUse!B422,"")</f>
        <v/>
      </c>
      <c r="C36" s="254"/>
      <c r="D36" s="250"/>
    </row>
    <row r="37" spans="1:4" ht="18" customHeight="1">
      <c r="A37" s="46" t="s">
        <v>153</v>
      </c>
      <c r="B37" s="74" t="str">
        <f>IF(ISBLANK(DoNotUse!B423)=FALSE,DoNotUse!B423,"")</f>
        <v/>
      </c>
      <c r="C37" s="249"/>
      <c r="D37" s="250"/>
    </row>
    <row r="38" spans="1:4" ht="6" customHeight="1">
      <c r="A38" s="42"/>
      <c r="B38" s="43"/>
      <c r="C38" s="126"/>
      <c r="D38" s="150"/>
    </row>
    <row r="39" spans="1:4" ht="6.75" customHeight="1"/>
    <row r="40" spans="1:4" ht="18" hidden="1" customHeight="1"/>
    <row r="41" spans="1:4" ht="18" hidden="1" customHeight="1"/>
    <row r="42" spans="1:4" ht="18" hidden="1" customHeight="1"/>
    <row r="43" spans="1:4" ht="18" hidden="1" customHeight="1"/>
    <row r="44" spans="1:4" ht="18" hidden="1" customHeight="1"/>
    <row r="45" spans="1:4" ht="18" hidden="1" customHeight="1"/>
    <row r="46" spans="1:4" ht="18" hidden="1" customHeight="1"/>
    <row r="47" spans="1:4" ht="18" hidden="1" customHeight="1"/>
    <row r="48" spans="1:4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</sheetData>
  <mergeCells count="15">
    <mergeCell ref="C37:D37"/>
    <mergeCell ref="A1:D1"/>
    <mergeCell ref="C34:D34"/>
    <mergeCell ref="C35:D35"/>
    <mergeCell ref="C36:D36"/>
    <mergeCell ref="A2:C2"/>
    <mergeCell ref="A29:D29"/>
    <mergeCell ref="A31:C31"/>
    <mergeCell ref="A4:D4"/>
    <mergeCell ref="A9:D9"/>
    <mergeCell ref="A14:D14"/>
    <mergeCell ref="A19:D19"/>
    <mergeCell ref="A24:D24"/>
    <mergeCell ref="C33:D33"/>
    <mergeCell ref="A32:D32"/>
  </mergeCells>
  <phoneticPr fontId="7" type="noConversion"/>
  <dataValidations count="1">
    <dataValidation type="list" allowBlank="1" showInputMessage="1" showErrorMessage="1" sqref="D2 B6:B8 D6:D8 B11:B13 D11:D13 B16:B18 D16:D18 B21:B23 D21:D23 B26:B28 D26:D28 D31" xr:uid="{00000000-0002-0000-0600-000000000000}">
      <formula1>"(Select Yes or No), Yes, No"</formula1>
    </dataValidation>
  </dataValidations>
  <printOptions horizontalCentered="1"/>
  <pageMargins left="0.5" right="0.5" top="1" bottom="1" header="0.5" footer="0.5"/>
  <pageSetup paperSize="9" fitToHeight="10" orientation="portrait" horizontalDpi="4294967292" verticalDpi="4294967292"/>
  <headerFooter alignWithMargins="0">
    <oddHeader>&amp;C&amp;"Verdana Bold,Bold"&amp;11&amp;K000000 2024 HCAF Compensation &amp;&amp; Benefits Survey Questionnaire</oddHeader>
    <oddFooter>&amp;L&amp;A&amp;RPage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77"/>
  <sheetViews>
    <sheetView showZeros="0" zoomScaleNormal="100" workbookViewId="0">
      <selection activeCell="B2" sqref="B2:D2"/>
    </sheetView>
  </sheetViews>
  <sheetFormatPr baseColWidth="10" defaultColWidth="0" defaultRowHeight="0" customHeight="1" zeroHeight="1"/>
  <cols>
    <col min="1" max="1" width="17.5" customWidth="1"/>
    <col min="2" max="2" width="19.1640625" style="2" customWidth="1"/>
    <col min="3" max="3" width="16.6640625" style="2" customWidth="1"/>
    <col min="4" max="4" width="16.33203125" style="2" customWidth="1"/>
    <col min="5" max="5" width="2.1640625" customWidth="1"/>
  </cols>
  <sheetData>
    <row r="1" spans="1:4" ht="13" customHeight="1">
      <c r="A1" s="285" t="s">
        <v>668</v>
      </c>
      <c r="B1" s="286"/>
      <c r="C1" s="286"/>
      <c r="D1" s="287"/>
    </row>
    <row r="2" spans="1:4" ht="26" customHeight="1">
      <c r="A2" s="290" t="s">
        <v>29</v>
      </c>
      <c r="B2" s="291"/>
      <c r="C2" s="292"/>
      <c r="D2" s="81" t="str">
        <f>IF(ISBLANK(DoNotUse!B425)=FALSE,DoNotUse!B425,"(select from list)")</f>
        <v>(select from list)</v>
      </c>
    </row>
    <row r="3" spans="1:4" ht="26" customHeight="1">
      <c r="A3" s="165" t="s">
        <v>77</v>
      </c>
      <c r="B3" s="293"/>
      <c r="C3" s="294"/>
      <c r="D3" s="82" t="str">
        <f>IF(ISBLANK(DoNotUse!B426)=FALSE,DoNotUse!B426,"(select from list)")</f>
        <v>(select from list)</v>
      </c>
    </row>
    <row r="4" spans="1:4" ht="18" customHeight="1">
      <c r="A4" s="295" t="s">
        <v>351</v>
      </c>
      <c r="B4" s="296"/>
      <c r="C4" s="297"/>
      <c r="D4" s="14" t="str">
        <f>IF(ISBLANK(DoNotUse!B427)=FALSE,DoNotUse!B427,"(select from list)")</f>
        <v>(select from list)</v>
      </c>
    </row>
    <row r="5" spans="1:4" ht="12.75" customHeight="1">
      <c r="A5" s="258" t="s">
        <v>30</v>
      </c>
      <c r="B5" s="259"/>
      <c r="C5" s="259"/>
      <c r="D5" s="260"/>
    </row>
    <row r="6" spans="1:4" ht="18" customHeight="1">
      <c r="A6" s="51" t="s">
        <v>123</v>
      </c>
      <c r="B6" s="69" t="str">
        <f>IF(ISBLANK(DoNotUse!B428)=FALSE,DoNotUse!B428,"(Select Yes or No)")</f>
        <v>(Select Yes or No)</v>
      </c>
      <c r="C6" s="51" t="s">
        <v>141</v>
      </c>
      <c r="D6" s="69" t="str">
        <f>IF(ISBLANK(DoNotUse!B432)=FALSE,DoNotUse!B432,"(Select Yes or No)")</f>
        <v>(Select Yes or No)</v>
      </c>
    </row>
    <row r="7" spans="1:4" ht="18" customHeight="1">
      <c r="A7" s="46" t="s">
        <v>66</v>
      </c>
      <c r="B7" s="69" t="str">
        <f>IF(ISBLANK(DoNotUse!B429)=FALSE,DoNotUse!B429,"(Select Yes or No)")</f>
        <v>(Select Yes or No)</v>
      </c>
      <c r="C7" s="46" t="s">
        <v>87</v>
      </c>
      <c r="D7" s="69" t="str">
        <f>IF(ISBLANK(DoNotUse!B433)=FALSE,DoNotUse!B433,"(Select Yes or No)")</f>
        <v>(Select Yes or No)</v>
      </c>
    </row>
    <row r="8" spans="1:4" ht="18" customHeight="1">
      <c r="A8" s="46" t="s">
        <v>67</v>
      </c>
      <c r="B8" s="69" t="str">
        <f>IF(ISBLANK(DoNotUse!B430)=FALSE,DoNotUse!B430,"(Select Yes or No)")</f>
        <v>(Select Yes or No)</v>
      </c>
      <c r="C8" s="46" t="s">
        <v>88</v>
      </c>
      <c r="D8" s="69" t="str">
        <f>IF(ISBLANK(DoNotUse!B434)=FALSE,DoNotUse!B434,"(Select Yes or No)")</f>
        <v>(Select Yes or No)</v>
      </c>
    </row>
    <row r="9" spans="1:4" ht="18" customHeight="1">
      <c r="A9" s="46" t="s">
        <v>144</v>
      </c>
      <c r="B9" s="69" t="str">
        <f>IF(ISBLANK(DoNotUse!B431)=FALSE,DoNotUse!B431,"(Select Yes or No)")</f>
        <v>(Select Yes or No)</v>
      </c>
      <c r="C9" s="46" t="s">
        <v>89</v>
      </c>
      <c r="D9" s="69" t="str">
        <f>IF(ISBLANK(DoNotUse!B435)=FALSE,DoNotUse!B435,"(Select Yes or No)")</f>
        <v>(Select Yes or No)</v>
      </c>
    </row>
    <row r="10" spans="1:4" ht="18" customHeight="1">
      <c r="A10" s="46" t="s">
        <v>32</v>
      </c>
      <c r="B10" s="269" t="str">
        <f>IF(ISBLANK(DoNotUse!B436)=FALSE,DoNotUse!B436,"")</f>
        <v/>
      </c>
      <c r="C10" s="270"/>
      <c r="D10" s="271"/>
    </row>
    <row r="11" spans="1:4" ht="18" customHeight="1">
      <c r="A11" s="46" t="s">
        <v>167</v>
      </c>
      <c r="B11" s="24" t="str">
        <f>IF(ISBLANK(DoNotUse!B437)=FALSE,DoNotUse!B437,"")</f>
        <v/>
      </c>
      <c r="C11" s="272"/>
      <c r="D11" s="273"/>
    </row>
    <row r="12" spans="1:4" ht="5" customHeight="1">
      <c r="A12" s="274"/>
      <c r="B12" s="275"/>
      <c r="C12" s="275"/>
      <c r="D12" s="276"/>
    </row>
    <row r="13" spans="1:4" ht="14" customHeight="1">
      <c r="A13" s="277" t="s">
        <v>165</v>
      </c>
      <c r="B13" s="278"/>
      <c r="C13" s="278"/>
      <c r="D13" s="279"/>
    </row>
    <row r="14" spans="1:4" ht="56">
      <c r="A14" s="15" t="s">
        <v>78</v>
      </c>
      <c r="B14" s="31" t="s">
        <v>610</v>
      </c>
      <c r="C14" s="32" t="s">
        <v>25</v>
      </c>
      <c r="D14" s="31" t="s">
        <v>651</v>
      </c>
    </row>
    <row r="15" spans="1:4" ht="18" customHeight="1">
      <c r="A15" s="46" t="s">
        <v>611</v>
      </c>
      <c r="B15" s="80" t="str">
        <f>IF(ISBLANK(DoNotUse!B438)=FALSE,DoNotUse!B438,"")</f>
        <v/>
      </c>
      <c r="C15" s="80" t="str">
        <f>IF(ISBLANK(DoNotUse!B439)=FALSE,DoNotUse!B439,"")</f>
        <v/>
      </c>
      <c r="D15" s="80" t="str">
        <f>IF(ISBLANK(DoNotUse!B440)=FALSE,DoNotUse!B440,"")</f>
        <v/>
      </c>
    </row>
    <row r="16" spans="1:4" ht="18" customHeight="1">
      <c r="A16" s="59" t="s">
        <v>79</v>
      </c>
      <c r="B16" s="80" t="str">
        <f>IF(ISBLANK(DoNotUse!B441)=FALSE,DoNotUse!B441,"")</f>
        <v/>
      </c>
      <c r="C16" s="80" t="str">
        <f>IF(ISBLANK(DoNotUse!B442)=FALSE,DoNotUse!B442,"")</f>
        <v/>
      </c>
      <c r="D16" s="80" t="str">
        <f>IF(ISBLANK(DoNotUse!B443)=FALSE,DoNotUse!B443,"")</f>
        <v/>
      </c>
    </row>
    <row r="17" spans="1:4" ht="18" customHeight="1">
      <c r="A17" s="59" t="s">
        <v>186</v>
      </c>
      <c r="B17" s="80" t="str">
        <f>IF(ISBLANK(DoNotUse!B444)=FALSE,DoNotUse!B444,"")</f>
        <v/>
      </c>
      <c r="C17" s="80" t="str">
        <f>IF(ISBLANK(DoNotUse!B445)=FALSE,DoNotUse!B445,"")</f>
        <v/>
      </c>
      <c r="D17" s="80" t="str">
        <f>IF(ISBLANK(DoNotUse!B446)=FALSE,DoNotUse!B446,"")</f>
        <v/>
      </c>
    </row>
    <row r="18" spans="1:4" ht="18" customHeight="1">
      <c r="A18" s="59" t="s">
        <v>44</v>
      </c>
      <c r="B18" s="80" t="str">
        <f>IF(ISBLANK(DoNotUse!B447)=FALSE,DoNotUse!B447,"")</f>
        <v/>
      </c>
      <c r="C18" s="80" t="str">
        <f>IF(ISBLANK(DoNotUse!B448)=FALSE,DoNotUse!B448,"")</f>
        <v/>
      </c>
      <c r="D18" s="80" t="str">
        <f>IF(ISBLANK(DoNotUse!B449)=FALSE,DoNotUse!B449,"")</f>
        <v/>
      </c>
    </row>
    <row r="19" spans="1:4" ht="18" customHeight="1">
      <c r="A19" s="59" t="s">
        <v>180</v>
      </c>
      <c r="B19" s="80" t="str">
        <f>IF(ISBLANK(DoNotUse!B450)=FALSE,DoNotUse!B450,"")</f>
        <v/>
      </c>
      <c r="C19" s="80" t="str">
        <f>IF(ISBLANK(DoNotUse!B451)=FALSE,DoNotUse!B451,"")</f>
        <v/>
      </c>
      <c r="D19" s="80" t="str">
        <f>IF(ISBLANK(DoNotUse!B452)=FALSE,DoNotUse!B452,"")</f>
        <v/>
      </c>
    </row>
    <row r="20" spans="1:4" ht="18" customHeight="1">
      <c r="A20" s="59" t="s">
        <v>45</v>
      </c>
      <c r="B20" s="80" t="str">
        <f>IF(ISBLANK(DoNotUse!B453)=FALSE,DoNotUse!B453,"")</f>
        <v/>
      </c>
      <c r="C20" s="80" t="str">
        <f>IF(ISBLANK(DoNotUse!B454)=FALSE,DoNotUse!B454,"")</f>
        <v/>
      </c>
      <c r="D20" s="80" t="str">
        <f>IF(ISBLANK(DoNotUse!B455)=FALSE,DoNotUse!B455,"")</f>
        <v/>
      </c>
    </row>
    <row r="21" spans="1:4" ht="18" customHeight="1">
      <c r="A21" s="59" t="s">
        <v>70</v>
      </c>
      <c r="B21" s="80" t="str">
        <f>IF(ISBLANK(DoNotUse!B456)=FALSE,DoNotUse!B456,"")</f>
        <v/>
      </c>
      <c r="C21" s="80" t="str">
        <f>IF(ISBLANK(DoNotUse!B457)=FALSE,DoNotUse!B457,"")</f>
        <v/>
      </c>
      <c r="D21" s="80" t="str">
        <f>IF(ISBLANK(DoNotUse!B458)=FALSE,DoNotUse!B458,"")</f>
        <v/>
      </c>
    </row>
    <row r="22" spans="1:4" ht="18" customHeight="1">
      <c r="A22" s="59" t="s">
        <v>117</v>
      </c>
      <c r="B22" s="80" t="str">
        <f>IF(ISBLANK(DoNotUse!B459)=FALSE,DoNotUse!B459,"")</f>
        <v/>
      </c>
      <c r="C22" s="80" t="str">
        <f>IF(ISBLANK(DoNotUse!B460)=FALSE,DoNotUse!B460,"")</f>
        <v/>
      </c>
      <c r="D22" s="80" t="str">
        <f>IF(ISBLANK(DoNotUse!B461)=FALSE,DoNotUse!B461,"")</f>
        <v/>
      </c>
    </row>
    <row r="23" spans="1:4" ht="18" customHeight="1">
      <c r="A23" s="59" t="s">
        <v>191</v>
      </c>
      <c r="B23" s="80" t="str">
        <f>IF(ISBLANK(DoNotUse!B462)=FALSE,DoNotUse!B462,"")</f>
        <v/>
      </c>
      <c r="C23" s="80" t="str">
        <f>IF(ISBLANK(DoNotUse!B463)=FALSE,DoNotUse!B463,"")</f>
        <v/>
      </c>
      <c r="D23" s="80" t="str">
        <f>IF(ISBLANK(DoNotUse!B464)=FALSE,DoNotUse!B464,"")</f>
        <v/>
      </c>
    </row>
    <row r="24" spans="1:4" ht="18" customHeight="1">
      <c r="A24" s="59" t="s">
        <v>113</v>
      </c>
      <c r="B24" s="80" t="str">
        <f>IF(ISBLANK(DoNotUse!B465)=FALSE,DoNotUse!B465,"")</f>
        <v/>
      </c>
      <c r="C24" s="80" t="str">
        <f>IF(ISBLANK(DoNotUse!B466)=FALSE,DoNotUse!B466,"")</f>
        <v/>
      </c>
      <c r="D24" s="80" t="str">
        <f>IF(ISBLANK(DoNotUse!B467)=FALSE,DoNotUse!B467,"")</f>
        <v/>
      </c>
    </row>
    <row r="25" spans="1:4" ht="18" customHeight="1">
      <c r="A25" s="59" t="s">
        <v>188</v>
      </c>
      <c r="B25" s="80" t="str">
        <f>IF(ISBLANK(DoNotUse!B468)=FALSE,DoNotUse!B468,"")</f>
        <v/>
      </c>
      <c r="C25" s="80" t="str">
        <f>IF(ISBLANK(DoNotUse!B469)=FALSE,DoNotUse!B469,"")</f>
        <v/>
      </c>
      <c r="D25" s="80" t="str">
        <f>IF(ISBLANK(DoNotUse!B470)=FALSE,DoNotUse!B470,"")</f>
        <v/>
      </c>
    </row>
    <row r="26" spans="1:4" ht="18" customHeight="1">
      <c r="A26" s="59" t="s">
        <v>189</v>
      </c>
      <c r="B26" s="80" t="str">
        <f>IF(ISBLANK(DoNotUse!B471)=FALSE,DoNotUse!B471,"")</f>
        <v/>
      </c>
      <c r="C26" s="80" t="str">
        <f>IF(ISBLANK(DoNotUse!B472)=FALSE,DoNotUse!B472,"")</f>
        <v/>
      </c>
      <c r="D26" s="80" t="str">
        <f>IF(ISBLANK(DoNotUse!B473)=FALSE,DoNotUse!B473,"")</f>
        <v/>
      </c>
    </row>
    <row r="27" spans="1:4" ht="18" customHeight="1">
      <c r="A27" s="59" t="s">
        <v>187</v>
      </c>
      <c r="B27" s="80" t="str">
        <f>IF(ISBLANK(DoNotUse!B474)=FALSE,DoNotUse!B474,"")</f>
        <v/>
      </c>
      <c r="C27" s="80" t="str">
        <f>IF(ISBLANK(DoNotUse!B475)=FALSE,DoNotUse!B475,"")</f>
        <v/>
      </c>
      <c r="D27" s="80" t="str">
        <f>IF(ISBLANK(DoNotUse!B476)=FALSE,DoNotUse!B476,"")</f>
        <v/>
      </c>
    </row>
    <row r="28" spans="1:4" ht="8" customHeight="1">
      <c r="A28" s="288"/>
      <c r="B28" s="166"/>
      <c r="C28" s="166"/>
      <c r="D28" s="176"/>
    </row>
    <row r="29" spans="1:4" ht="24" customHeight="1">
      <c r="A29" s="282" t="s">
        <v>653</v>
      </c>
      <c r="B29" s="283"/>
      <c r="C29" s="283"/>
      <c r="D29" s="284"/>
    </row>
    <row r="30" spans="1:4" ht="18" customHeight="1">
      <c r="A30" s="134"/>
      <c r="B30" s="80" t="str">
        <f>IF(ISBLANK(DoNotUse!B477)=FALSE,DoNotUse!B477,"")</f>
        <v/>
      </c>
      <c r="C30" s="80" t="str">
        <f>IF(ISBLANK(DoNotUse!B478)=FALSE,DoNotUse!B478,"")</f>
        <v/>
      </c>
      <c r="D30" s="80" t="str">
        <f>IF(ISBLANK(DoNotUse!B479)=FALSE,DoNotUse!B479,"")</f>
        <v/>
      </c>
    </row>
    <row r="31" spans="1:4" ht="26" customHeight="1">
      <c r="A31" s="280" t="s">
        <v>652</v>
      </c>
      <c r="B31" s="281"/>
      <c r="C31" s="281"/>
      <c r="D31" s="281"/>
    </row>
    <row r="32" spans="1:4" ht="18" customHeight="1">
      <c r="A32" s="134"/>
      <c r="B32" s="80" t="str">
        <f>IF(ISBLANK(DoNotUse!B480)=FALSE,DoNotUse!B480,"")</f>
        <v/>
      </c>
      <c r="C32" s="80" t="str">
        <f>IF(ISBLANK(DoNotUse!B481)=FALSE,DoNotUse!B481,"")</f>
        <v/>
      </c>
      <c r="D32" s="80" t="str">
        <f>IF(ISBLANK(DoNotUse!B482)=FALSE,DoNotUse!B482,"")</f>
        <v/>
      </c>
    </row>
    <row r="33" spans="1:4" ht="29" customHeight="1">
      <c r="A33" s="255"/>
      <c r="B33" s="256"/>
      <c r="C33" s="289"/>
      <c r="D33" s="133"/>
    </row>
    <row r="34" spans="1:4" ht="39" customHeight="1">
      <c r="A34" s="266" t="s">
        <v>531</v>
      </c>
      <c r="B34" s="267"/>
      <c r="C34" s="267"/>
      <c r="D34" s="268"/>
    </row>
    <row r="35" spans="1:4" ht="6.75" customHeight="1">
      <c r="A35" s="77"/>
      <c r="B35" s="78"/>
      <c r="C35" s="78"/>
      <c r="D35" s="78"/>
    </row>
    <row r="36" spans="1:4" ht="18" hidden="1" customHeight="1"/>
    <row r="37" spans="1:4" ht="18" hidden="1" customHeight="1"/>
    <row r="38" spans="1:4" ht="18" hidden="1" customHeight="1"/>
    <row r="39" spans="1:4" ht="18" hidden="1" customHeight="1"/>
    <row r="40" spans="1:4" ht="18" hidden="1" customHeight="1"/>
    <row r="41" spans="1:4" ht="18" hidden="1" customHeight="1"/>
    <row r="42" spans="1:4" ht="18" hidden="1" customHeight="1"/>
    <row r="43" spans="1:4" ht="18" hidden="1" customHeight="1"/>
    <row r="44" spans="1:4" ht="18" hidden="1" customHeight="1"/>
    <row r="45" spans="1:4" ht="18" hidden="1" customHeight="1"/>
    <row r="46" spans="1:4" ht="18" hidden="1" customHeight="1"/>
    <row r="47" spans="1:4" ht="18" hidden="1" customHeight="1"/>
    <row r="48" spans="1:4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</sheetData>
  <mergeCells count="14">
    <mergeCell ref="A1:D1"/>
    <mergeCell ref="A28:D28"/>
    <mergeCell ref="A33:C33"/>
    <mergeCell ref="A2:C2"/>
    <mergeCell ref="A3:C3"/>
    <mergeCell ref="A4:C4"/>
    <mergeCell ref="A5:D5"/>
    <mergeCell ref="A34:D34"/>
    <mergeCell ref="B10:D10"/>
    <mergeCell ref="C11:D11"/>
    <mergeCell ref="A12:D12"/>
    <mergeCell ref="A13:D13"/>
    <mergeCell ref="A31:D31"/>
    <mergeCell ref="A29:D29"/>
  </mergeCells>
  <phoneticPr fontId="7" type="noConversion"/>
  <dataValidations count="4">
    <dataValidation type="list" allowBlank="1" showInputMessage="1" showErrorMessage="1" sqref="D2" xr:uid="{00000000-0002-0000-0700-000000000000}">
      <formula1>"(select from list), Traditional (vacation/sick), Paid Time Off (PTO), Combination"</formula1>
    </dataValidation>
    <dataValidation type="list" allowBlank="1" showInputMessage="1" showErrorMessage="1" sqref="D3" xr:uid="{00000000-0002-0000-0700-000001000000}">
      <formula1>"(select from list), All Staff, Office Staff Only, Office Staff and Full Time Field Staff"</formula1>
    </dataValidation>
    <dataValidation type="list" allowBlank="1" showInputMessage="1" showErrorMessage="1" sqref="D4" xr:uid="{00000000-0002-0000-0700-000002000000}">
      <formula1>"(select from list), In addition, Included, n/a"</formula1>
    </dataValidation>
    <dataValidation type="list" allowBlank="1" showInputMessage="1" showErrorMessage="1" sqref="B6:B9 D6:D9" xr:uid="{00000000-0002-0000-0700-000003000000}">
      <formula1>"(Select Yes or No), Yes, No"</formula1>
    </dataValidation>
  </dataValidations>
  <printOptions horizontalCentered="1"/>
  <pageMargins left="0.5" right="0.5" top="1" bottom="1" header="0.5" footer="0.5"/>
  <pageSetup paperSize="9" fitToHeight="10" orientation="portrait" horizontalDpi="4294967292" verticalDpi="4294967292"/>
  <headerFooter alignWithMargins="0">
    <oddHeader>&amp;C&amp;"Verdana Bold,Bold"&amp;11&amp;K000000 2024 HCAF Compensation &amp;&amp; Benefits Survey Questionnaire</oddHeader>
    <oddFooter>&amp;L&amp;A&amp;RPage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82"/>
  <sheetViews>
    <sheetView showZeros="0" zoomScaleNormal="100" workbookViewId="0">
      <selection activeCell="D1" sqref="D1"/>
    </sheetView>
  </sheetViews>
  <sheetFormatPr baseColWidth="10" defaultColWidth="11" defaultRowHeight="13"/>
  <cols>
    <col min="1" max="1" width="78.83203125" bestFit="1" customWidth="1"/>
    <col min="2" max="2" width="25" bestFit="1" customWidth="1"/>
    <col min="3" max="3" width="32.33203125" style="26" customWidth="1"/>
    <col min="4" max="4" width="23.6640625" customWidth="1"/>
  </cols>
  <sheetData>
    <row r="1" spans="1:4" ht="28">
      <c r="A1" s="79" t="s">
        <v>219</v>
      </c>
      <c r="B1" s="25" t="s">
        <v>108</v>
      </c>
      <c r="C1" s="25" t="s">
        <v>168</v>
      </c>
      <c r="D1" s="25"/>
    </row>
    <row r="2" spans="1:4" ht="14">
      <c r="A2" s="114" t="s">
        <v>399</v>
      </c>
      <c r="B2" s="25"/>
      <c r="C2" s="25"/>
    </row>
    <row r="3" spans="1:4" ht="14">
      <c r="A3" s="115" t="s">
        <v>140</v>
      </c>
      <c r="C3" s="26" t="str">
        <f>Contact!B2</f>
        <v/>
      </c>
    </row>
    <row r="4" spans="1:4" ht="14">
      <c r="A4" s="115" t="s">
        <v>170</v>
      </c>
      <c r="C4" s="26" t="str">
        <f>Contact!B3</f>
        <v/>
      </c>
    </row>
    <row r="5" spans="1:4" ht="14">
      <c r="A5" s="115" t="s">
        <v>120</v>
      </c>
      <c r="C5" s="26" t="str">
        <f>Contact!B4</f>
        <v/>
      </c>
    </row>
    <row r="6" spans="1:4" ht="14">
      <c r="A6" s="115" t="s">
        <v>101</v>
      </c>
      <c r="C6" s="26" t="str">
        <f>Contact!B5</f>
        <v/>
      </c>
    </row>
    <row r="7" spans="1:4" ht="14">
      <c r="A7" s="115" t="s">
        <v>102</v>
      </c>
      <c r="C7" s="26" t="str">
        <f>Contact!B6</f>
        <v/>
      </c>
    </row>
    <row r="8" spans="1:4" ht="14">
      <c r="A8" s="115" t="s">
        <v>103</v>
      </c>
      <c r="C8" s="26" t="str">
        <f>Contact!B7</f>
        <v/>
      </c>
    </row>
    <row r="9" spans="1:4" ht="14">
      <c r="A9" s="115" t="s">
        <v>353</v>
      </c>
      <c r="C9" s="26" t="str">
        <f>Contact!B9</f>
        <v/>
      </c>
    </row>
    <row r="10" spans="1:4" ht="14">
      <c r="A10" s="115" t="s">
        <v>355</v>
      </c>
      <c r="C10" s="26" t="str">
        <f>Contact!B10</f>
        <v/>
      </c>
    </row>
    <row r="11" spans="1:4" ht="14">
      <c r="A11" s="115" t="s">
        <v>357</v>
      </c>
      <c r="C11" s="26" t="str">
        <f>Contact!B11</f>
        <v/>
      </c>
    </row>
    <row r="12" spans="1:4" ht="14">
      <c r="A12" s="115" t="s">
        <v>359</v>
      </c>
      <c r="C12" s="26" t="str">
        <f>Contact!B12</f>
        <v/>
      </c>
    </row>
    <row r="13" spans="1:4" ht="14">
      <c r="A13" s="115" t="s">
        <v>361</v>
      </c>
      <c r="C13" s="26" t="str">
        <f>Contact!B13</f>
        <v/>
      </c>
    </row>
    <row r="14" spans="1:4" ht="14">
      <c r="A14" s="115" t="s">
        <v>363</v>
      </c>
      <c r="C14" s="26" t="str">
        <f>Contact!B14</f>
        <v/>
      </c>
    </row>
    <row r="15" spans="1:4" ht="14">
      <c r="A15" s="116" t="s">
        <v>354</v>
      </c>
      <c r="C15" s="26" t="str">
        <f>Contact!D9</f>
        <v/>
      </c>
    </row>
    <row r="16" spans="1:4" ht="14">
      <c r="A16" s="116" t="s">
        <v>356</v>
      </c>
      <c r="C16" s="26" t="str">
        <f>Contact!D10</f>
        <v/>
      </c>
    </row>
    <row r="17" spans="1:3" ht="14">
      <c r="A17" s="116" t="s">
        <v>358</v>
      </c>
      <c r="C17" s="26" t="str">
        <f>Contact!D11</f>
        <v/>
      </c>
    </row>
    <row r="18" spans="1:3" ht="14">
      <c r="A18" s="116" t="s">
        <v>360</v>
      </c>
      <c r="C18" s="26" t="str">
        <f>Contact!D12</f>
        <v/>
      </c>
    </row>
    <row r="19" spans="1:3" ht="14">
      <c r="A19" s="116" t="s">
        <v>362</v>
      </c>
      <c r="C19" s="26" t="str">
        <f>Contact!D13</f>
        <v/>
      </c>
    </row>
    <row r="20" spans="1:3" ht="14">
      <c r="A20" s="117" t="s">
        <v>56</v>
      </c>
      <c r="C20" s="26" t="str">
        <f>Contact!B16</f>
        <v>(Select from List)</v>
      </c>
    </row>
    <row r="21" spans="1:3" ht="14">
      <c r="A21" s="117" t="s">
        <v>193</v>
      </c>
      <c r="C21" s="26" t="str">
        <f>Contact!B17</f>
        <v>(Select Yes or No)</v>
      </c>
    </row>
    <row r="22" spans="1:3" ht="14">
      <c r="A22" s="117" t="s">
        <v>194</v>
      </c>
      <c r="C22" s="26" t="str">
        <f>Contact!B18</f>
        <v>(Select Yes or No)</v>
      </c>
    </row>
    <row r="23" spans="1:3" ht="14">
      <c r="A23" s="117" t="s">
        <v>195</v>
      </c>
      <c r="C23" s="26" t="str">
        <f>Contact!B19</f>
        <v>(Select Yes or No)</v>
      </c>
    </row>
    <row r="24" spans="1:3" ht="14">
      <c r="A24" s="116" t="s">
        <v>221</v>
      </c>
      <c r="C24" s="26" t="str">
        <f>Contact!B22</f>
        <v/>
      </c>
    </row>
    <row r="25" spans="1:3" ht="14">
      <c r="A25" s="116" t="s">
        <v>222</v>
      </c>
      <c r="C25" s="26" t="str">
        <f>Contact!C22</f>
        <v/>
      </c>
    </row>
    <row r="26" spans="1:3" ht="14">
      <c r="A26" s="116" t="s">
        <v>24</v>
      </c>
      <c r="C26" s="26" t="str">
        <f>Contact!B23</f>
        <v/>
      </c>
    </row>
    <row r="27" spans="1:3" ht="14">
      <c r="A27" s="116" t="s">
        <v>54</v>
      </c>
      <c r="C27" s="26" t="str">
        <f>Contact!C23</f>
        <v/>
      </c>
    </row>
    <row r="28" spans="1:3" ht="14">
      <c r="A28" s="116" t="s">
        <v>51</v>
      </c>
      <c r="C28" s="26" t="str">
        <f>Contact!B24</f>
        <v/>
      </c>
    </row>
    <row r="29" spans="1:3" ht="14">
      <c r="A29" s="116" t="s">
        <v>55</v>
      </c>
      <c r="C29" s="26" t="str">
        <f>Contact!C24</f>
        <v/>
      </c>
    </row>
    <row r="30" spans="1:3" ht="14">
      <c r="A30" s="116" t="s">
        <v>52</v>
      </c>
      <c r="C30" s="26" t="str">
        <f>Contact!B25</f>
        <v/>
      </c>
    </row>
    <row r="31" spans="1:3" ht="14">
      <c r="A31" s="116" t="s">
        <v>109</v>
      </c>
      <c r="C31" s="26" t="str">
        <f>Contact!C25</f>
        <v/>
      </c>
    </row>
    <row r="32" spans="1:3" ht="14">
      <c r="A32" s="116" t="s">
        <v>223</v>
      </c>
      <c r="C32" s="26" t="str">
        <f>Contact!B26</f>
        <v/>
      </c>
    </row>
    <row r="33" spans="1:3" ht="14">
      <c r="A33" s="116" t="s">
        <v>224</v>
      </c>
      <c r="C33" s="26" t="str">
        <f>Contact!C26</f>
        <v/>
      </c>
    </row>
    <row r="34" spans="1:3" ht="14">
      <c r="A34" s="116" t="s">
        <v>225</v>
      </c>
      <c r="C34" s="26" t="str">
        <f>Contact!C27</f>
        <v/>
      </c>
    </row>
    <row r="35" spans="1:3" ht="14">
      <c r="A35" s="116" t="s">
        <v>226</v>
      </c>
      <c r="C35" s="26" t="str">
        <f>Contact!C28</f>
        <v/>
      </c>
    </row>
    <row r="36" spans="1:3" ht="14">
      <c r="A36" s="116" t="s">
        <v>670</v>
      </c>
      <c r="C36" s="26" t="str">
        <f>Contact!C29</f>
        <v/>
      </c>
    </row>
    <row r="37" spans="1:3" ht="14">
      <c r="A37" s="116" t="s">
        <v>669</v>
      </c>
      <c r="C37" s="26" t="str">
        <f>Contact!C30</f>
        <v/>
      </c>
    </row>
    <row r="38" spans="1:3" ht="14">
      <c r="A38" s="114" t="s">
        <v>429</v>
      </c>
    </row>
    <row r="39" spans="1:3" ht="14">
      <c r="A39" s="116" t="s">
        <v>331</v>
      </c>
      <c r="C39" s="26" t="str">
        <f>Productivity!B2</f>
        <v/>
      </c>
    </row>
    <row r="40" spans="1:3" ht="14">
      <c r="A40" s="117" t="s">
        <v>332</v>
      </c>
      <c r="C40" s="26" t="str">
        <f>Productivity!C2</f>
        <v>(Select Per Day or Week)</v>
      </c>
    </row>
    <row r="41" spans="1:3" ht="14">
      <c r="A41" s="116" t="s">
        <v>333</v>
      </c>
      <c r="C41" s="26" t="str">
        <f>Productivity!B3</f>
        <v/>
      </c>
    </row>
    <row r="42" spans="1:3" ht="14">
      <c r="A42" s="117" t="s">
        <v>334</v>
      </c>
      <c r="C42" s="26" t="str">
        <f>Productivity!C3</f>
        <v>(Select Per Day or Week)</v>
      </c>
    </row>
    <row r="43" spans="1:3" ht="14">
      <c r="A43" s="116" t="s">
        <v>335</v>
      </c>
      <c r="C43" s="26" t="str">
        <f>Productivity!B4</f>
        <v/>
      </c>
    </row>
    <row r="44" spans="1:3" ht="14">
      <c r="A44" s="117" t="s">
        <v>336</v>
      </c>
      <c r="C44" s="26" t="str">
        <f>Productivity!C4</f>
        <v>(Select Per Day or Week)</v>
      </c>
    </row>
    <row r="45" spans="1:3" ht="14">
      <c r="A45" s="116" t="s">
        <v>337</v>
      </c>
      <c r="C45" s="26" t="str">
        <f>Productivity!B6</f>
        <v/>
      </c>
    </row>
    <row r="46" spans="1:3" ht="14">
      <c r="A46" s="116" t="s">
        <v>338</v>
      </c>
      <c r="C46" s="26" t="str">
        <f>Productivity!B7</f>
        <v/>
      </c>
    </row>
    <row r="47" spans="1:3" ht="14">
      <c r="A47" s="116" t="s">
        <v>339</v>
      </c>
      <c r="C47" s="26" t="str">
        <f>Productivity!B8</f>
        <v/>
      </c>
    </row>
    <row r="48" spans="1:3" ht="14">
      <c r="A48" s="116" t="s">
        <v>340</v>
      </c>
      <c r="C48" s="26" t="str">
        <f>Productivity!B9</f>
        <v/>
      </c>
    </row>
    <row r="49" spans="1:3" ht="14">
      <c r="A49" s="116" t="s">
        <v>341</v>
      </c>
      <c r="C49" s="26" t="str">
        <f>Productivity!B10</f>
        <v/>
      </c>
    </row>
    <row r="50" spans="1:3" ht="14">
      <c r="A50" s="116" t="s">
        <v>342</v>
      </c>
      <c r="C50" s="26" t="str">
        <f>Productivity!B11</f>
        <v/>
      </c>
    </row>
    <row r="51" spans="1:3" ht="14">
      <c r="A51" s="116" t="s">
        <v>343</v>
      </c>
      <c r="C51" s="26" t="str">
        <f>Productivity!B12</f>
        <v/>
      </c>
    </row>
    <row r="52" spans="1:3" ht="14">
      <c r="A52" s="116" t="s">
        <v>344</v>
      </c>
      <c r="C52" s="26" t="str">
        <f>Productivity!B13</f>
        <v/>
      </c>
    </row>
    <row r="53" spans="1:3" ht="14">
      <c r="A53" s="116" t="s">
        <v>345</v>
      </c>
      <c r="C53" s="26" t="str">
        <f>Productivity!B15</f>
        <v/>
      </c>
    </row>
    <row r="54" spans="1:3" ht="14">
      <c r="A54" s="117" t="s">
        <v>346</v>
      </c>
      <c r="C54" s="26" t="str">
        <f>Productivity!C15</f>
        <v>(Select Minutes or Hour)</v>
      </c>
    </row>
    <row r="55" spans="1:3" ht="14">
      <c r="A55" s="116" t="s">
        <v>347</v>
      </c>
      <c r="C55" s="26" t="str">
        <f>Productivity!B16</f>
        <v/>
      </c>
    </row>
    <row r="56" spans="1:3" ht="14">
      <c r="A56" s="117" t="s">
        <v>348</v>
      </c>
      <c r="C56" s="26" t="str">
        <f>Productivity!C16</f>
        <v>(Select Minutes or Hour)</v>
      </c>
    </row>
    <row r="57" spans="1:3" ht="14">
      <c r="A57" s="116" t="s">
        <v>349</v>
      </c>
      <c r="C57" s="26" t="str">
        <f>Productivity!B17</f>
        <v/>
      </c>
    </row>
    <row r="58" spans="1:3" ht="14">
      <c r="A58" s="117" t="s">
        <v>350</v>
      </c>
      <c r="C58" s="26" t="str">
        <f>Productivity!C17</f>
        <v>(Select Minutes or Hour)</v>
      </c>
    </row>
    <row r="59" spans="1:3" ht="14">
      <c r="A59" s="117" t="s">
        <v>328</v>
      </c>
      <c r="C59" s="26" t="str">
        <f>Productivity!B19</f>
        <v>(Select Yes or No)</v>
      </c>
    </row>
    <row r="60" spans="1:3" ht="14">
      <c r="A60" s="117" t="s">
        <v>329</v>
      </c>
      <c r="C60" s="26" t="str">
        <f>Productivity!B20</f>
        <v>(Select Yes or No)</v>
      </c>
    </row>
    <row r="61" spans="1:3" ht="14">
      <c r="A61" s="117" t="s">
        <v>330</v>
      </c>
      <c r="C61" s="26" t="str">
        <f>Productivity!B21</f>
        <v>(Select Yes or No)</v>
      </c>
    </row>
    <row r="62" spans="1:3" ht="14">
      <c r="A62" s="114" t="s">
        <v>428</v>
      </c>
    </row>
    <row r="63" spans="1:3" ht="14">
      <c r="A63" s="116" t="s">
        <v>430</v>
      </c>
      <c r="C63" s="26" t="str">
        <f>Admin!B6</f>
        <v/>
      </c>
    </row>
    <row r="64" spans="1:3" ht="14">
      <c r="A64" s="116" t="s">
        <v>431</v>
      </c>
      <c r="C64" s="26" t="str">
        <f>Admin!C6</f>
        <v/>
      </c>
    </row>
    <row r="65" spans="1:3" ht="14">
      <c r="A65" s="116" t="s">
        <v>432</v>
      </c>
      <c r="C65" s="26" t="str">
        <f>Admin!C7</f>
        <v/>
      </c>
    </row>
    <row r="66" spans="1:3" ht="14">
      <c r="A66" s="116" t="s">
        <v>433</v>
      </c>
      <c r="C66" s="26" t="str">
        <f>Admin!B8</f>
        <v/>
      </c>
    </row>
    <row r="67" spans="1:3" ht="14">
      <c r="A67" s="116" t="s">
        <v>434</v>
      </c>
      <c r="C67" s="26" t="str">
        <f>Admin!C8</f>
        <v/>
      </c>
    </row>
    <row r="68" spans="1:3" ht="14">
      <c r="A68" s="116" t="s">
        <v>435</v>
      </c>
      <c r="C68" s="26" t="str">
        <f>Admin!B9</f>
        <v/>
      </c>
    </row>
    <row r="69" spans="1:3" ht="14">
      <c r="A69" s="116" t="s">
        <v>436</v>
      </c>
      <c r="C69" s="26" t="str">
        <f>Admin!C9</f>
        <v/>
      </c>
    </row>
    <row r="70" spans="1:3" ht="14">
      <c r="A70" s="116" t="s">
        <v>437</v>
      </c>
      <c r="C70" s="26" t="str">
        <f>Admin!B10</f>
        <v/>
      </c>
    </row>
    <row r="71" spans="1:3" ht="14">
      <c r="A71" s="116" t="s">
        <v>438</v>
      </c>
      <c r="C71" s="26" t="str">
        <f>Admin!C10</f>
        <v/>
      </c>
    </row>
    <row r="72" spans="1:3" ht="14">
      <c r="A72" s="116" t="s">
        <v>439</v>
      </c>
      <c r="C72" s="26" t="str">
        <f>Admin!B11</f>
        <v/>
      </c>
    </row>
    <row r="73" spans="1:3" ht="14">
      <c r="A73" s="116" t="s">
        <v>440</v>
      </c>
      <c r="C73" s="26" t="str">
        <f>Admin!C11</f>
        <v/>
      </c>
    </row>
    <row r="74" spans="1:3" ht="14">
      <c r="A74" s="116" t="s">
        <v>441</v>
      </c>
      <c r="C74" s="26" t="str">
        <f>Admin!B12</f>
        <v/>
      </c>
    </row>
    <row r="75" spans="1:3" ht="14">
      <c r="A75" s="116" t="s">
        <v>442</v>
      </c>
      <c r="C75" s="26" t="str">
        <f>Admin!C12</f>
        <v/>
      </c>
    </row>
    <row r="76" spans="1:3" ht="14">
      <c r="A76" s="116" t="s">
        <v>443</v>
      </c>
      <c r="C76" s="26" t="str">
        <f>Admin!C13</f>
        <v/>
      </c>
    </row>
    <row r="77" spans="1:3" ht="14">
      <c r="A77" s="116" t="s">
        <v>444</v>
      </c>
      <c r="C77" s="26" t="str">
        <f>Admin!B14</f>
        <v/>
      </c>
    </row>
    <row r="78" spans="1:3" ht="14">
      <c r="A78" s="116" t="s">
        <v>445</v>
      </c>
      <c r="C78" s="26" t="str">
        <f>Admin!C14</f>
        <v/>
      </c>
    </row>
    <row r="79" spans="1:3" ht="14">
      <c r="A79" s="116" t="s">
        <v>446</v>
      </c>
      <c r="C79" s="26" t="str">
        <f>Admin!B15</f>
        <v/>
      </c>
    </row>
    <row r="80" spans="1:3" ht="14">
      <c r="A80" s="116" t="s">
        <v>447</v>
      </c>
      <c r="C80" s="26" t="str">
        <f>Admin!C15</f>
        <v/>
      </c>
    </row>
    <row r="81" spans="1:3" ht="14">
      <c r="A81" s="116" t="s">
        <v>448</v>
      </c>
      <c r="C81" s="26" t="str">
        <f>Admin!B16</f>
        <v/>
      </c>
    </row>
    <row r="82" spans="1:3" ht="14">
      <c r="A82" s="116" t="s">
        <v>449</v>
      </c>
      <c r="C82" s="26" t="str">
        <f>Admin!C16</f>
        <v/>
      </c>
    </row>
    <row r="83" spans="1:3" ht="14">
      <c r="A83" s="116" t="s">
        <v>450</v>
      </c>
      <c r="C83" s="26" t="str">
        <f>Admin!B17</f>
        <v/>
      </c>
    </row>
    <row r="84" spans="1:3" ht="14">
      <c r="A84" s="116" t="s">
        <v>451</v>
      </c>
      <c r="C84" s="26" t="str">
        <f>Admin!C17</f>
        <v/>
      </c>
    </row>
    <row r="85" spans="1:3" ht="14">
      <c r="A85" s="116" t="s">
        <v>452</v>
      </c>
      <c r="C85" s="26" t="str">
        <f>Admin!B18</f>
        <v/>
      </c>
    </row>
    <row r="86" spans="1:3" ht="14">
      <c r="A86" s="116" t="s">
        <v>453</v>
      </c>
      <c r="C86" s="26" t="str">
        <f>Admin!C18</f>
        <v/>
      </c>
    </row>
    <row r="87" spans="1:3" ht="14">
      <c r="A87" s="116" t="s">
        <v>658</v>
      </c>
      <c r="C87" s="26" t="str">
        <f>Admin!B19</f>
        <v/>
      </c>
    </row>
    <row r="88" spans="1:3" ht="14">
      <c r="A88" s="116" t="s">
        <v>659</v>
      </c>
      <c r="C88" s="26" t="str">
        <f>Admin!C19</f>
        <v/>
      </c>
    </row>
    <row r="89" spans="1:3" ht="14">
      <c r="A89" s="116" t="s">
        <v>660</v>
      </c>
      <c r="C89" s="26" t="str">
        <f>Admin!B20</f>
        <v/>
      </c>
    </row>
    <row r="90" spans="1:3" ht="14">
      <c r="A90" s="116" t="s">
        <v>661</v>
      </c>
      <c r="C90" s="26" t="str">
        <f>Admin!C20</f>
        <v/>
      </c>
    </row>
    <row r="91" spans="1:3" ht="14">
      <c r="A91" s="116" t="s">
        <v>454</v>
      </c>
      <c r="C91" s="26" t="str">
        <f>Admin!B24</f>
        <v/>
      </c>
    </row>
    <row r="92" spans="1:3" ht="14">
      <c r="A92" s="116" t="s">
        <v>455</v>
      </c>
      <c r="C92" s="26" t="str">
        <f>Admin!C24</f>
        <v/>
      </c>
    </row>
    <row r="93" spans="1:3" ht="14">
      <c r="A93" s="116" t="s">
        <v>456</v>
      </c>
      <c r="C93" s="26" t="str">
        <f>Admin!B25</f>
        <v/>
      </c>
    </row>
    <row r="94" spans="1:3" ht="14">
      <c r="A94" s="116" t="s">
        <v>457</v>
      </c>
      <c r="C94" s="26" t="str">
        <f>Admin!C25</f>
        <v/>
      </c>
    </row>
    <row r="95" spans="1:3" ht="14">
      <c r="A95" s="116" t="s">
        <v>458</v>
      </c>
      <c r="C95" s="26" t="str">
        <f>Admin!B26</f>
        <v/>
      </c>
    </row>
    <row r="96" spans="1:3" ht="14">
      <c r="A96" s="116" t="s">
        <v>459</v>
      </c>
      <c r="C96" s="26" t="str">
        <f>Admin!C26</f>
        <v/>
      </c>
    </row>
    <row r="97" spans="1:3" ht="14">
      <c r="A97" s="116" t="s">
        <v>460</v>
      </c>
      <c r="C97" s="26" t="str">
        <f>Admin!B27</f>
        <v/>
      </c>
    </row>
    <row r="98" spans="1:3" ht="14">
      <c r="A98" s="116" t="s">
        <v>461</v>
      </c>
      <c r="C98" s="26" t="str">
        <f>Admin!C27</f>
        <v/>
      </c>
    </row>
    <row r="99" spans="1:3" ht="14">
      <c r="A99" s="116" t="s">
        <v>462</v>
      </c>
      <c r="C99" s="26" t="str">
        <f>Admin!B28</f>
        <v/>
      </c>
    </row>
    <row r="100" spans="1:3" ht="14">
      <c r="A100" s="116" t="s">
        <v>463</v>
      </c>
      <c r="C100" s="26" t="str">
        <f>Admin!C28</f>
        <v/>
      </c>
    </row>
    <row r="101" spans="1:3" ht="14">
      <c r="A101" s="116" t="s">
        <v>464</v>
      </c>
      <c r="C101" s="26" t="str">
        <f>Admin!B29</f>
        <v/>
      </c>
    </row>
    <row r="102" spans="1:3" ht="14">
      <c r="A102" s="116" t="s">
        <v>465</v>
      </c>
      <c r="C102" s="26" t="str">
        <f>Admin!C29</f>
        <v/>
      </c>
    </row>
    <row r="103" spans="1:3" ht="14">
      <c r="A103" s="116" t="s">
        <v>466</v>
      </c>
      <c r="C103" s="26" t="str">
        <f>Admin!B30</f>
        <v/>
      </c>
    </row>
    <row r="104" spans="1:3" ht="14">
      <c r="A104" s="116" t="s">
        <v>467</v>
      </c>
      <c r="C104" s="26" t="str">
        <f>Admin!C30</f>
        <v/>
      </c>
    </row>
    <row r="105" spans="1:3" ht="14">
      <c r="A105" s="116" t="s">
        <v>468</v>
      </c>
      <c r="C105" s="26" t="str">
        <f>Admin!B31</f>
        <v/>
      </c>
    </row>
    <row r="106" spans="1:3" ht="14">
      <c r="A106" s="116" t="s">
        <v>469</v>
      </c>
      <c r="C106" s="26" t="str">
        <f>Admin!C31</f>
        <v/>
      </c>
    </row>
    <row r="107" spans="1:3" ht="14">
      <c r="A107" s="116" t="s">
        <v>470</v>
      </c>
      <c r="C107" s="26" t="str">
        <f>Admin!B32</f>
        <v/>
      </c>
    </row>
    <row r="108" spans="1:3" ht="14">
      <c r="A108" s="116" t="s">
        <v>471</v>
      </c>
      <c r="C108" s="26" t="str">
        <f>Admin!C32</f>
        <v/>
      </c>
    </row>
    <row r="109" spans="1:3" ht="14">
      <c r="A109" s="116" t="s">
        <v>472</v>
      </c>
      <c r="C109" s="26" t="str">
        <f>Admin!B33</f>
        <v/>
      </c>
    </row>
    <row r="110" spans="1:3" ht="14">
      <c r="A110" s="116" t="s">
        <v>473</v>
      </c>
      <c r="C110" s="26" t="str">
        <f>Admin!C33</f>
        <v/>
      </c>
    </row>
    <row r="111" spans="1:3" ht="14">
      <c r="A111" s="116" t="s">
        <v>474</v>
      </c>
      <c r="C111" s="26" t="str">
        <f>Admin!B34</f>
        <v/>
      </c>
    </row>
    <row r="112" spans="1:3" ht="14">
      <c r="A112" s="116" t="s">
        <v>475</v>
      </c>
      <c r="C112" s="26" t="str">
        <f>Admin!C34</f>
        <v/>
      </c>
    </row>
    <row r="113" spans="1:3" ht="14">
      <c r="A113" s="116" t="s">
        <v>476</v>
      </c>
      <c r="C113" s="26" t="str">
        <f>Admin!B35</f>
        <v/>
      </c>
    </row>
    <row r="114" spans="1:3" ht="14">
      <c r="A114" s="116" t="s">
        <v>477</v>
      </c>
      <c r="C114" s="26" t="str">
        <f>Admin!C35</f>
        <v/>
      </c>
    </row>
    <row r="115" spans="1:3" ht="14">
      <c r="A115" s="116" t="s">
        <v>532</v>
      </c>
      <c r="C115" s="26" t="str">
        <f>Admin!B36</f>
        <v/>
      </c>
    </row>
    <row r="116" spans="1:3" ht="14">
      <c r="A116" s="116" t="s">
        <v>518</v>
      </c>
      <c r="C116" s="26" t="str">
        <f>Admin!B37</f>
        <v/>
      </c>
    </row>
    <row r="117" spans="1:3" ht="14">
      <c r="A117" s="116" t="s">
        <v>478</v>
      </c>
      <c r="C117" s="26" t="str">
        <f>Admin!B38</f>
        <v/>
      </c>
    </row>
    <row r="118" spans="1:3" ht="14">
      <c r="A118" s="116" t="s">
        <v>479</v>
      </c>
      <c r="C118" s="26" t="str">
        <f>Admin!C38</f>
        <v/>
      </c>
    </row>
    <row r="119" spans="1:3" ht="14">
      <c r="A119" s="116" t="s">
        <v>480</v>
      </c>
      <c r="C119" s="26" t="str">
        <f>Admin!B39</f>
        <v/>
      </c>
    </row>
    <row r="120" spans="1:3" ht="14">
      <c r="A120" s="116" t="s">
        <v>481</v>
      </c>
      <c r="C120" s="26" t="str">
        <f>Admin!C39</f>
        <v/>
      </c>
    </row>
    <row r="121" spans="1:3" ht="14">
      <c r="A121" s="116" t="s">
        <v>482</v>
      </c>
      <c r="C121" s="26" t="str">
        <f>Admin!B40</f>
        <v/>
      </c>
    </row>
    <row r="122" spans="1:3" ht="14">
      <c r="A122" s="116" t="s">
        <v>483</v>
      </c>
      <c r="C122" s="26" t="str">
        <f>Admin!C40</f>
        <v/>
      </c>
    </row>
    <row r="123" spans="1:3" ht="14">
      <c r="A123" s="114" t="s">
        <v>484</v>
      </c>
    </row>
    <row r="124" spans="1:3" ht="14">
      <c r="A124" s="116" t="s">
        <v>232</v>
      </c>
      <c r="C124" s="26" t="str">
        <f>Differentials!B10</f>
        <v/>
      </c>
    </row>
    <row r="125" spans="1:3" ht="14">
      <c r="A125" s="117" t="s">
        <v>231</v>
      </c>
      <c r="C125" s="26" t="str">
        <f>Differentials!C10</f>
        <v>(select from list)</v>
      </c>
    </row>
    <row r="126" spans="1:3" ht="14">
      <c r="A126" s="116" t="s">
        <v>233</v>
      </c>
      <c r="C126" s="26" t="str">
        <f>Differentials!B12</f>
        <v/>
      </c>
    </row>
    <row r="127" spans="1:3" ht="14">
      <c r="A127" s="117" t="s">
        <v>227</v>
      </c>
      <c r="C127" s="26" t="str">
        <f>Differentials!C12</f>
        <v>(select from list)</v>
      </c>
    </row>
    <row r="128" spans="1:3" ht="14">
      <c r="A128" s="116" t="s">
        <v>234</v>
      </c>
      <c r="C128" s="26" t="str">
        <f>Differentials!B13</f>
        <v/>
      </c>
    </row>
    <row r="129" spans="1:3" ht="14">
      <c r="A129" s="117" t="s">
        <v>228</v>
      </c>
      <c r="C129" s="26" t="str">
        <f>Differentials!C13</f>
        <v>(select from list)</v>
      </c>
    </row>
    <row r="130" spans="1:3" ht="14">
      <c r="A130" s="116" t="s">
        <v>235</v>
      </c>
      <c r="C130" s="26" t="str">
        <f>Differentials!B14</f>
        <v/>
      </c>
    </row>
    <row r="131" spans="1:3" ht="14">
      <c r="A131" s="117" t="s">
        <v>229</v>
      </c>
      <c r="C131" s="26" t="str">
        <f>Differentials!C14</f>
        <v>(select from list)</v>
      </c>
    </row>
    <row r="132" spans="1:3" ht="14">
      <c r="A132" s="116" t="s">
        <v>230</v>
      </c>
      <c r="C132" s="26" t="str">
        <f>Differentials!B16</f>
        <v/>
      </c>
    </row>
    <row r="133" spans="1:3" ht="14">
      <c r="A133" s="117" t="s">
        <v>236</v>
      </c>
      <c r="C133" s="26" t="str">
        <f>Differentials!C16</f>
        <v>(select from list)</v>
      </c>
    </row>
    <row r="134" spans="1:3" ht="14">
      <c r="A134" s="116" t="s">
        <v>237</v>
      </c>
      <c r="C134" s="26" t="str">
        <f>Differentials!B17</f>
        <v/>
      </c>
    </row>
    <row r="135" spans="1:3" ht="14">
      <c r="A135" s="117" t="s">
        <v>238</v>
      </c>
      <c r="C135" s="26" t="str">
        <f>Differentials!C17</f>
        <v>(select from list)</v>
      </c>
    </row>
    <row r="136" spans="1:3" ht="14">
      <c r="A136" s="116" t="s">
        <v>239</v>
      </c>
      <c r="C136" s="26" t="str">
        <f>Differentials!B18</f>
        <v/>
      </c>
    </row>
    <row r="137" spans="1:3" ht="14">
      <c r="A137" s="117" t="s">
        <v>240</v>
      </c>
      <c r="C137" s="26" t="str">
        <f>Differentials!C18</f>
        <v>(select from list)</v>
      </c>
    </row>
    <row r="138" spans="1:3" ht="14">
      <c r="A138" s="116" t="s">
        <v>241</v>
      </c>
      <c r="C138" s="26" t="str">
        <f>Differentials!B20</f>
        <v/>
      </c>
    </row>
    <row r="139" spans="1:3" ht="14">
      <c r="A139" s="117" t="s">
        <v>244</v>
      </c>
      <c r="C139" s="26" t="str">
        <f>Differentials!C20</f>
        <v>(select from list)</v>
      </c>
    </row>
    <row r="140" spans="1:3" ht="14">
      <c r="A140" s="116" t="s">
        <v>242</v>
      </c>
      <c r="C140" s="26" t="str">
        <f>Differentials!B21</f>
        <v/>
      </c>
    </row>
    <row r="141" spans="1:3" ht="14">
      <c r="A141" s="117" t="s">
        <v>245</v>
      </c>
      <c r="C141" s="26" t="str">
        <f>Differentials!C21</f>
        <v>(select from list)</v>
      </c>
    </row>
    <row r="142" spans="1:3" ht="14">
      <c r="A142" s="116" t="s">
        <v>243</v>
      </c>
      <c r="C142" s="26" t="str">
        <f>Differentials!B22</f>
        <v/>
      </c>
    </row>
    <row r="143" spans="1:3" ht="14">
      <c r="A143" s="117" t="s">
        <v>246</v>
      </c>
      <c r="C143" s="26" t="str">
        <f>Differentials!C22</f>
        <v>(select from list)</v>
      </c>
    </row>
    <row r="144" spans="1:3" ht="14">
      <c r="A144" s="116" t="s">
        <v>247</v>
      </c>
      <c r="C144" s="26" t="str">
        <f>Differentials!B24</f>
        <v/>
      </c>
    </row>
    <row r="145" spans="1:3" ht="14">
      <c r="A145" s="117" t="s">
        <v>250</v>
      </c>
      <c r="C145" s="26" t="str">
        <f>Differentials!C24</f>
        <v>(select from list)</v>
      </c>
    </row>
    <row r="146" spans="1:3" ht="14">
      <c r="A146" s="116" t="s">
        <v>248</v>
      </c>
      <c r="C146" s="26" t="str">
        <f>Differentials!B25</f>
        <v/>
      </c>
    </row>
    <row r="147" spans="1:3" ht="14">
      <c r="A147" s="117" t="s">
        <v>251</v>
      </c>
      <c r="C147" s="26" t="str">
        <f>Differentials!C25</f>
        <v>(select from list)</v>
      </c>
    </row>
    <row r="148" spans="1:3" ht="14">
      <c r="A148" s="116" t="s">
        <v>249</v>
      </c>
      <c r="C148" s="26" t="str">
        <f>Differentials!B26</f>
        <v/>
      </c>
    </row>
    <row r="149" spans="1:3" ht="14">
      <c r="A149" s="117" t="s">
        <v>252</v>
      </c>
      <c r="C149" s="26" t="str">
        <f>Differentials!C26</f>
        <v>(select from list)</v>
      </c>
    </row>
    <row r="150" spans="1:3" ht="14">
      <c r="A150" s="116" t="s">
        <v>253</v>
      </c>
      <c r="C150" s="26" t="str">
        <f>Differentials!B28</f>
        <v/>
      </c>
    </row>
    <row r="151" spans="1:3" ht="14">
      <c r="A151" s="117" t="s">
        <v>258</v>
      </c>
      <c r="C151" s="26" t="str">
        <f>Differentials!C28</f>
        <v>(select from list)</v>
      </c>
    </row>
    <row r="152" spans="1:3" ht="14">
      <c r="A152" s="116" t="s">
        <v>254</v>
      </c>
      <c r="C152" s="26" t="str">
        <f>Differentials!B29</f>
        <v/>
      </c>
    </row>
    <row r="153" spans="1:3" ht="14">
      <c r="A153" s="117" t="s">
        <v>257</v>
      </c>
      <c r="C153" s="26" t="str">
        <f>Differentials!C29</f>
        <v>(select from list)</v>
      </c>
    </row>
    <row r="154" spans="1:3" ht="14">
      <c r="A154" s="116" t="s">
        <v>255</v>
      </c>
      <c r="C154" s="26" t="str">
        <f>Differentials!B30</f>
        <v/>
      </c>
    </row>
    <row r="155" spans="1:3" ht="14">
      <c r="A155" s="117" t="s">
        <v>256</v>
      </c>
      <c r="C155" s="26" t="str">
        <f>Differentials!C30</f>
        <v>(select from list)</v>
      </c>
    </row>
    <row r="156" spans="1:3" ht="14">
      <c r="A156" s="116" t="s">
        <v>277</v>
      </c>
      <c r="C156" s="26" t="str">
        <f>Differentials!B32</f>
        <v/>
      </c>
    </row>
    <row r="157" spans="1:3" ht="14">
      <c r="A157" s="117" t="s">
        <v>278</v>
      </c>
      <c r="C157" s="26" t="str">
        <f>Differentials!C32</f>
        <v>(select from list)</v>
      </c>
    </row>
    <row r="158" spans="1:3" ht="14">
      <c r="A158" s="116" t="s">
        <v>279</v>
      </c>
      <c r="C158" s="26" t="str">
        <f>Differentials!B33</f>
        <v/>
      </c>
    </row>
    <row r="159" spans="1:3" ht="14">
      <c r="A159" s="117" t="s">
        <v>280</v>
      </c>
      <c r="C159" s="26" t="str">
        <f>Differentials!C33</f>
        <v>(select from list)</v>
      </c>
    </row>
    <row r="160" spans="1:3" ht="14">
      <c r="A160" s="116" t="s">
        <v>281</v>
      </c>
      <c r="C160" s="26" t="str">
        <f>Differentials!B34</f>
        <v/>
      </c>
    </row>
    <row r="161" spans="1:3" ht="14">
      <c r="A161" s="117" t="s">
        <v>282</v>
      </c>
      <c r="C161" s="26" t="str">
        <f>Differentials!C34</f>
        <v>(select from list)</v>
      </c>
    </row>
    <row r="162" spans="1:3" ht="14">
      <c r="A162" s="116" t="s">
        <v>259</v>
      </c>
      <c r="C162" s="26" t="str">
        <f>Differentials!B36</f>
        <v/>
      </c>
    </row>
    <row r="163" spans="1:3" ht="14">
      <c r="A163" s="117" t="s">
        <v>262</v>
      </c>
      <c r="C163" s="26" t="str">
        <f>Differentials!C36</f>
        <v>(select from list)</v>
      </c>
    </row>
    <row r="164" spans="1:3" ht="14">
      <c r="A164" s="116" t="s">
        <v>260</v>
      </c>
      <c r="C164" s="26" t="str">
        <f>Differentials!B37</f>
        <v/>
      </c>
    </row>
    <row r="165" spans="1:3" ht="14">
      <c r="A165" s="117" t="s">
        <v>263</v>
      </c>
      <c r="C165" s="26" t="str">
        <f>Differentials!C37</f>
        <v>(select from list)</v>
      </c>
    </row>
    <row r="166" spans="1:3" ht="14">
      <c r="A166" s="116" t="s">
        <v>261</v>
      </c>
      <c r="C166" s="26" t="str">
        <f>Differentials!B38</f>
        <v/>
      </c>
    </row>
    <row r="167" spans="1:3" ht="14">
      <c r="A167" s="117" t="s">
        <v>264</v>
      </c>
      <c r="C167" s="26" t="str">
        <f>Differentials!C38</f>
        <v>(select from list)</v>
      </c>
    </row>
    <row r="168" spans="1:3" ht="14">
      <c r="A168" s="116" t="s">
        <v>265</v>
      </c>
      <c r="C168" s="26" t="str">
        <f>Differentials!B40</f>
        <v/>
      </c>
    </row>
    <row r="169" spans="1:3" ht="14">
      <c r="A169" s="117" t="s">
        <v>268</v>
      </c>
      <c r="C169" s="26" t="str">
        <f>Differentials!C40</f>
        <v>(select from list)</v>
      </c>
    </row>
    <row r="170" spans="1:3" ht="14">
      <c r="A170" s="116" t="s">
        <v>266</v>
      </c>
      <c r="C170" s="26" t="str">
        <f>Differentials!B41</f>
        <v/>
      </c>
    </row>
    <row r="171" spans="1:3" ht="14">
      <c r="A171" s="117" t="s">
        <v>269</v>
      </c>
      <c r="C171" s="26" t="str">
        <f>Differentials!C41</f>
        <v>(select from list)</v>
      </c>
    </row>
    <row r="172" spans="1:3" ht="14">
      <c r="A172" s="116" t="s">
        <v>267</v>
      </c>
      <c r="C172" s="26" t="str">
        <f>Differentials!B42</f>
        <v/>
      </c>
    </row>
    <row r="173" spans="1:3" ht="14">
      <c r="A173" s="117" t="s">
        <v>270</v>
      </c>
      <c r="C173" s="26" t="str">
        <f>Differentials!C42</f>
        <v>(select from list)</v>
      </c>
    </row>
    <row r="174" spans="1:3" ht="14">
      <c r="A174" s="116" t="s">
        <v>271</v>
      </c>
      <c r="C174" s="26" t="str">
        <f>Differentials!B44</f>
        <v/>
      </c>
    </row>
    <row r="175" spans="1:3" ht="14">
      <c r="A175" s="117" t="s">
        <v>274</v>
      </c>
      <c r="C175" s="26" t="str">
        <f>Differentials!C44</f>
        <v>(select from list)</v>
      </c>
    </row>
    <row r="176" spans="1:3" ht="14">
      <c r="A176" s="116" t="s">
        <v>272</v>
      </c>
      <c r="C176" s="26" t="str">
        <f>Differentials!B45</f>
        <v/>
      </c>
    </row>
    <row r="177" spans="1:3" ht="14">
      <c r="A177" s="117" t="s">
        <v>275</v>
      </c>
      <c r="C177" s="26" t="str">
        <f>Differentials!C45</f>
        <v>(select from list)</v>
      </c>
    </row>
    <row r="178" spans="1:3" ht="14">
      <c r="A178" s="116" t="s">
        <v>273</v>
      </c>
      <c r="C178" s="26" t="str">
        <f>Differentials!B46</f>
        <v/>
      </c>
    </row>
    <row r="179" spans="1:3" ht="14">
      <c r="A179" s="117" t="s">
        <v>276</v>
      </c>
      <c r="C179" s="26" t="str">
        <f>Differentials!C46</f>
        <v>(select from list)</v>
      </c>
    </row>
    <row r="180" spans="1:3" ht="14">
      <c r="A180" s="116" t="s">
        <v>533</v>
      </c>
      <c r="C180" s="26" t="str">
        <f>Differentials!B48</f>
        <v/>
      </c>
    </row>
    <row r="181" spans="1:3" ht="14">
      <c r="A181" s="117" t="s">
        <v>534</v>
      </c>
      <c r="C181" s="26" t="str">
        <f>Differentials!C48</f>
        <v>(select from list)</v>
      </c>
    </row>
    <row r="182" spans="1:3" ht="14">
      <c r="A182" s="116" t="s">
        <v>535</v>
      </c>
      <c r="C182" s="26" t="str">
        <f>Differentials!B49</f>
        <v/>
      </c>
    </row>
    <row r="183" spans="1:3" ht="14">
      <c r="A183" s="117" t="s">
        <v>536</v>
      </c>
      <c r="C183" s="26" t="str">
        <f>Differentials!C49</f>
        <v>(select from list)</v>
      </c>
    </row>
    <row r="184" spans="1:3" ht="14">
      <c r="A184" s="116" t="s">
        <v>537</v>
      </c>
      <c r="C184" s="26" t="str">
        <f>Differentials!B50</f>
        <v/>
      </c>
    </row>
    <row r="185" spans="1:3" ht="14">
      <c r="A185" s="117" t="s">
        <v>538</v>
      </c>
      <c r="C185" s="26" t="str">
        <f>Differentials!C50</f>
        <v>(select from list)</v>
      </c>
    </row>
    <row r="186" spans="1:3" ht="14">
      <c r="A186" s="116" t="s">
        <v>309</v>
      </c>
      <c r="C186" s="27" t="str">
        <f>Differentials!D12</f>
        <v/>
      </c>
    </row>
    <row r="187" spans="1:3" ht="14">
      <c r="A187" s="117" t="s">
        <v>227</v>
      </c>
      <c r="C187" s="26" t="str">
        <f>Differentials!E12</f>
        <v>(select from list)</v>
      </c>
    </row>
    <row r="188" spans="1:3" ht="14">
      <c r="A188" s="116" t="s">
        <v>283</v>
      </c>
      <c r="C188" s="27" t="str">
        <f>Differentials!D13</f>
        <v/>
      </c>
    </row>
    <row r="189" spans="1:3" ht="14">
      <c r="A189" s="117" t="s">
        <v>228</v>
      </c>
      <c r="C189" s="26" t="str">
        <f>Differentials!E13</f>
        <v>(select from list)</v>
      </c>
    </row>
    <row r="190" spans="1:3" ht="14">
      <c r="A190" s="116" t="s">
        <v>284</v>
      </c>
      <c r="C190" s="27" t="str">
        <f>Differentials!D14</f>
        <v/>
      </c>
    </row>
    <row r="191" spans="1:3" ht="14">
      <c r="A191" s="117" t="s">
        <v>229</v>
      </c>
      <c r="C191" s="26" t="str">
        <f>Differentials!E14</f>
        <v>(select from list)</v>
      </c>
    </row>
    <row r="192" spans="1:3" ht="14">
      <c r="A192" s="116" t="s">
        <v>285</v>
      </c>
      <c r="C192" s="27" t="str">
        <f>Differentials!D16</f>
        <v/>
      </c>
    </row>
    <row r="193" spans="1:3" ht="14">
      <c r="A193" s="117" t="s">
        <v>236</v>
      </c>
      <c r="C193" s="27" t="str">
        <f>Differentials!E16</f>
        <v>(select from list)</v>
      </c>
    </row>
    <row r="194" spans="1:3" ht="14">
      <c r="A194" s="116" t="s">
        <v>286</v>
      </c>
      <c r="C194" s="27" t="str">
        <f>Differentials!D17</f>
        <v/>
      </c>
    </row>
    <row r="195" spans="1:3" ht="14">
      <c r="A195" s="117" t="s">
        <v>238</v>
      </c>
      <c r="C195" s="27" t="str">
        <f>Differentials!E17</f>
        <v>(select from list)</v>
      </c>
    </row>
    <row r="196" spans="1:3" ht="14">
      <c r="A196" s="116" t="s">
        <v>287</v>
      </c>
      <c r="C196" s="27" t="str">
        <f>Differentials!D18</f>
        <v/>
      </c>
    </row>
    <row r="197" spans="1:3" ht="14">
      <c r="A197" s="117" t="s">
        <v>240</v>
      </c>
      <c r="C197" s="27" t="str">
        <f>Differentials!E18</f>
        <v>(select from list)</v>
      </c>
    </row>
    <row r="198" spans="1:3" ht="14">
      <c r="A198" s="116" t="s">
        <v>288</v>
      </c>
      <c r="C198" s="27" t="str">
        <f>Differentials!D20</f>
        <v/>
      </c>
    </row>
    <row r="199" spans="1:3" ht="14">
      <c r="A199" s="117" t="s">
        <v>244</v>
      </c>
      <c r="C199" s="27" t="str">
        <f>Differentials!E20</f>
        <v>(select from list)</v>
      </c>
    </row>
    <row r="200" spans="1:3" ht="14">
      <c r="A200" s="116" t="s">
        <v>289</v>
      </c>
      <c r="C200" s="27" t="str">
        <f>Differentials!D21</f>
        <v/>
      </c>
    </row>
    <row r="201" spans="1:3" ht="14">
      <c r="A201" s="117" t="s">
        <v>245</v>
      </c>
      <c r="C201" s="27" t="str">
        <f>Differentials!E21</f>
        <v>(select from list)</v>
      </c>
    </row>
    <row r="202" spans="1:3" ht="14">
      <c r="A202" s="116" t="s">
        <v>290</v>
      </c>
      <c r="C202" s="27" t="str">
        <f>Differentials!D22</f>
        <v/>
      </c>
    </row>
    <row r="203" spans="1:3" ht="14">
      <c r="A203" s="117" t="s">
        <v>246</v>
      </c>
      <c r="C203" s="27" t="str">
        <f>Differentials!E22</f>
        <v>(select from list)</v>
      </c>
    </row>
    <row r="204" spans="1:3" ht="14">
      <c r="A204" s="116" t="s">
        <v>291</v>
      </c>
      <c r="C204" s="27" t="str">
        <f>Differentials!D24</f>
        <v/>
      </c>
    </row>
    <row r="205" spans="1:3" ht="14">
      <c r="A205" s="117" t="s">
        <v>250</v>
      </c>
      <c r="C205" s="27" t="str">
        <f>Differentials!E24</f>
        <v>(select from list)</v>
      </c>
    </row>
    <row r="206" spans="1:3" ht="14">
      <c r="A206" s="116" t="s">
        <v>292</v>
      </c>
      <c r="C206" s="27" t="str">
        <f>Differentials!D25</f>
        <v/>
      </c>
    </row>
    <row r="207" spans="1:3" ht="14">
      <c r="A207" s="117" t="s">
        <v>251</v>
      </c>
      <c r="C207" s="27" t="str">
        <f>Differentials!E25</f>
        <v>(select from list)</v>
      </c>
    </row>
    <row r="208" spans="1:3" ht="14">
      <c r="A208" s="116" t="s">
        <v>293</v>
      </c>
      <c r="C208" s="27" t="str">
        <f>Differentials!D26</f>
        <v/>
      </c>
    </row>
    <row r="209" spans="1:3" ht="14">
      <c r="A209" s="117" t="s">
        <v>252</v>
      </c>
      <c r="C209" s="27" t="str">
        <f>Differentials!E26</f>
        <v>(select from list)</v>
      </c>
    </row>
    <row r="210" spans="1:3" ht="14">
      <c r="A210" s="116" t="s">
        <v>294</v>
      </c>
      <c r="C210" s="27" t="str">
        <f>Differentials!D28</f>
        <v/>
      </c>
    </row>
    <row r="211" spans="1:3" ht="14">
      <c r="A211" s="117" t="s">
        <v>258</v>
      </c>
      <c r="C211" s="27" t="str">
        <f>Differentials!E28</f>
        <v>(select from list)</v>
      </c>
    </row>
    <row r="212" spans="1:3" ht="14">
      <c r="A212" s="116" t="s">
        <v>295</v>
      </c>
      <c r="C212" s="27" t="str">
        <f>Differentials!D29</f>
        <v/>
      </c>
    </row>
    <row r="213" spans="1:3" ht="14">
      <c r="A213" s="117" t="s">
        <v>257</v>
      </c>
      <c r="C213" s="27" t="str">
        <f>Differentials!E29</f>
        <v>(select from list)</v>
      </c>
    </row>
    <row r="214" spans="1:3" ht="14">
      <c r="A214" s="116" t="s">
        <v>296</v>
      </c>
      <c r="C214" s="27" t="str">
        <f>Differentials!D30</f>
        <v/>
      </c>
    </row>
    <row r="215" spans="1:3" ht="14">
      <c r="A215" s="117" t="s">
        <v>256</v>
      </c>
      <c r="C215" s="27" t="str">
        <f>Differentials!E30</f>
        <v>(select from list)</v>
      </c>
    </row>
    <row r="216" spans="1:3" ht="14">
      <c r="A216" s="116" t="s">
        <v>297</v>
      </c>
      <c r="C216" s="27" t="str">
        <f>Differentials!D32</f>
        <v/>
      </c>
    </row>
    <row r="217" spans="1:3" ht="14">
      <c r="A217" s="117" t="s">
        <v>278</v>
      </c>
      <c r="C217" s="27" t="str">
        <f>Differentials!E32</f>
        <v>(select from list)</v>
      </c>
    </row>
    <row r="218" spans="1:3" ht="14">
      <c r="A218" s="116" t="s">
        <v>298</v>
      </c>
      <c r="C218" s="27" t="str">
        <f>Differentials!D33</f>
        <v/>
      </c>
    </row>
    <row r="219" spans="1:3" ht="14">
      <c r="A219" s="117" t="s">
        <v>280</v>
      </c>
      <c r="C219" s="27" t="str">
        <f>Differentials!E33</f>
        <v>(select from list)</v>
      </c>
    </row>
    <row r="220" spans="1:3" ht="14">
      <c r="A220" s="116" t="s">
        <v>299</v>
      </c>
      <c r="C220" s="27" t="str">
        <f>Differentials!D34</f>
        <v/>
      </c>
    </row>
    <row r="221" spans="1:3" ht="14">
      <c r="A221" s="117" t="s">
        <v>282</v>
      </c>
      <c r="C221" s="27" t="str">
        <f>Differentials!E34</f>
        <v>(select from list)</v>
      </c>
    </row>
    <row r="222" spans="1:3" ht="14">
      <c r="A222" s="116" t="s">
        <v>300</v>
      </c>
      <c r="C222" s="27" t="str">
        <f>Differentials!D36</f>
        <v/>
      </c>
    </row>
    <row r="223" spans="1:3" ht="14">
      <c r="A223" s="117" t="s">
        <v>262</v>
      </c>
      <c r="C223" s="27" t="str">
        <f>Differentials!E36</f>
        <v>(select from list)</v>
      </c>
    </row>
    <row r="224" spans="1:3" ht="14">
      <c r="A224" s="116" t="s">
        <v>301</v>
      </c>
      <c r="C224" s="27" t="str">
        <f>Differentials!D37</f>
        <v/>
      </c>
    </row>
    <row r="225" spans="1:3" ht="14">
      <c r="A225" s="117" t="s">
        <v>263</v>
      </c>
      <c r="C225" s="27" t="str">
        <f>Differentials!E37</f>
        <v>(select from list)</v>
      </c>
    </row>
    <row r="226" spans="1:3" ht="14">
      <c r="A226" s="116" t="s">
        <v>302</v>
      </c>
      <c r="C226" s="27" t="str">
        <f>Differentials!D38</f>
        <v/>
      </c>
    </row>
    <row r="227" spans="1:3" ht="14">
      <c r="A227" s="117" t="s">
        <v>264</v>
      </c>
      <c r="C227" s="27" t="str">
        <f>Differentials!E38</f>
        <v>(select from list)</v>
      </c>
    </row>
    <row r="228" spans="1:3" ht="14">
      <c r="A228" s="116" t="s">
        <v>303</v>
      </c>
      <c r="C228" s="27" t="str">
        <f>Differentials!D40</f>
        <v/>
      </c>
    </row>
    <row r="229" spans="1:3" ht="14">
      <c r="A229" s="117" t="s">
        <v>268</v>
      </c>
      <c r="C229" s="27" t="str">
        <f>Differentials!E40</f>
        <v>(select from list)</v>
      </c>
    </row>
    <row r="230" spans="1:3" ht="14">
      <c r="A230" s="116" t="s">
        <v>304</v>
      </c>
      <c r="C230" s="27" t="str">
        <f>Differentials!D41</f>
        <v/>
      </c>
    </row>
    <row r="231" spans="1:3" ht="14">
      <c r="A231" s="117" t="s">
        <v>269</v>
      </c>
      <c r="C231" s="27" t="str">
        <f>Differentials!E41</f>
        <v>(select from list)</v>
      </c>
    </row>
    <row r="232" spans="1:3" ht="14">
      <c r="A232" s="116" t="s">
        <v>305</v>
      </c>
      <c r="C232" s="27" t="str">
        <f>Differentials!D42</f>
        <v/>
      </c>
    </row>
    <row r="233" spans="1:3" ht="14">
      <c r="A233" s="117" t="s">
        <v>270</v>
      </c>
      <c r="C233" s="27" t="str">
        <f>Differentials!E42</f>
        <v>(select from list)</v>
      </c>
    </row>
    <row r="234" spans="1:3" ht="14">
      <c r="A234" s="116" t="s">
        <v>306</v>
      </c>
      <c r="C234" s="27" t="str">
        <f>Differentials!D44</f>
        <v/>
      </c>
    </row>
    <row r="235" spans="1:3" ht="14">
      <c r="A235" s="117" t="s">
        <v>274</v>
      </c>
      <c r="C235" s="27" t="str">
        <f>Differentials!E44</f>
        <v>(select from list)</v>
      </c>
    </row>
    <row r="236" spans="1:3" ht="14">
      <c r="A236" s="116" t="s">
        <v>307</v>
      </c>
      <c r="C236" s="27" t="str">
        <f>Differentials!D45</f>
        <v/>
      </c>
    </row>
    <row r="237" spans="1:3" ht="14">
      <c r="A237" s="117" t="s">
        <v>275</v>
      </c>
      <c r="C237" s="27" t="str">
        <f>Differentials!E45</f>
        <v>(select from list)</v>
      </c>
    </row>
    <row r="238" spans="1:3" ht="14">
      <c r="A238" s="116" t="s">
        <v>308</v>
      </c>
      <c r="C238" s="27" t="str">
        <f>Differentials!D46</f>
        <v/>
      </c>
    </row>
    <row r="239" spans="1:3" ht="14">
      <c r="A239" s="117" t="s">
        <v>276</v>
      </c>
      <c r="C239" s="27" t="str">
        <f>Differentials!E46</f>
        <v>(select from list)</v>
      </c>
    </row>
    <row r="240" spans="1:3" ht="14">
      <c r="A240" s="116" t="s">
        <v>592</v>
      </c>
      <c r="C240" s="27" t="str">
        <f>Differentials!D48</f>
        <v/>
      </c>
    </row>
    <row r="241" spans="1:3" ht="14">
      <c r="A241" s="117" t="s">
        <v>534</v>
      </c>
      <c r="C241" s="27" t="str">
        <f>Differentials!E48</f>
        <v>(select from list)</v>
      </c>
    </row>
    <row r="242" spans="1:3" ht="14">
      <c r="A242" s="116" t="s">
        <v>593</v>
      </c>
      <c r="C242" s="27" t="str">
        <f>Differentials!D49</f>
        <v/>
      </c>
    </row>
    <row r="243" spans="1:3" ht="14">
      <c r="A243" s="117" t="s">
        <v>536</v>
      </c>
      <c r="C243" s="27" t="str">
        <f>Differentials!E49</f>
        <v>(select from list)</v>
      </c>
    </row>
    <row r="244" spans="1:3" ht="14">
      <c r="A244" s="116" t="s">
        <v>594</v>
      </c>
      <c r="C244" s="27" t="str">
        <f>Differentials!D50</f>
        <v/>
      </c>
    </row>
    <row r="245" spans="1:3" ht="14">
      <c r="A245" s="117" t="s">
        <v>538</v>
      </c>
      <c r="C245" s="27" t="str">
        <f>Differentials!E50</f>
        <v>(select from list)</v>
      </c>
    </row>
    <row r="246" spans="1:3" ht="14">
      <c r="A246" s="114" t="s">
        <v>485</v>
      </c>
    </row>
    <row r="247" spans="1:3" ht="14">
      <c r="A247" s="116" t="s">
        <v>310</v>
      </c>
      <c r="C247" s="26" t="str">
        <f>Clinical!B4</f>
        <v/>
      </c>
    </row>
    <row r="248" spans="1:3" ht="14">
      <c r="A248" s="116" t="s">
        <v>311</v>
      </c>
      <c r="C248" s="26" t="str">
        <f>Clinical!C4</f>
        <v/>
      </c>
    </row>
    <row r="249" spans="1:3" ht="14">
      <c r="A249" s="116" t="s">
        <v>312</v>
      </c>
      <c r="C249" s="26" t="str">
        <f>Clinical!B5</f>
        <v/>
      </c>
    </row>
    <row r="250" spans="1:3" ht="14">
      <c r="A250" s="116" t="s">
        <v>313</v>
      </c>
      <c r="C250" s="26" t="str">
        <f>Clinical!C5</f>
        <v/>
      </c>
    </row>
    <row r="251" spans="1:3" ht="14">
      <c r="A251" s="116" t="s">
        <v>314</v>
      </c>
      <c r="C251" s="26" t="str">
        <f>Clinical!B8</f>
        <v/>
      </c>
    </row>
    <row r="252" spans="1:3" ht="14">
      <c r="A252" s="116" t="s">
        <v>315</v>
      </c>
      <c r="C252" s="26" t="str">
        <f>Clinical!C8</f>
        <v/>
      </c>
    </row>
    <row r="253" spans="1:3" ht="14">
      <c r="A253" s="116" t="s">
        <v>486</v>
      </c>
      <c r="C253" s="26" t="str">
        <f>Clinical!B9</f>
        <v/>
      </c>
    </row>
    <row r="254" spans="1:3" ht="14">
      <c r="A254" s="116" t="s">
        <v>487</v>
      </c>
      <c r="C254" s="26" t="str">
        <f>Clinical!C9</f>
        <v/>
      </c>
    </row>
    <row r="255" spans="1:3" ht="14">
      <c r="A255" s="116" t="s">
        <v>539</v>
      </c>
      <c r="C255" s="26" t="str">
        <f>Clinical!B10</f>
        <v/>
      </c>
    </row>
    <row r="256" spans="1:3" ht="14">
      <c r="A256" s="116" t="s">
        <v>540</v>
      </c>
      <c r="C256" s="26" t="str">
        <f>Clinical!C10</f>
        <v/>
      </c>
    </row>
    <row r="257" spans="1:3" ht="14">
      <c r="A257" s="116" t="s">
        <v>541</v>
      </c>
      <c r="C257" s="26" t="str">
        <f>Clinical!B11</f>
        <v/>
      </c>
    </row>
    <row r="258" spans="1:3" ht="14">
      <c r="A258" s="116" t="s">
        <v>542</v>
      </c>
      <c r="C258" s="26" t="str">
        <f>Clinical!C11</f>
        <v/>
      </c>
    </row>
    <row r="259" spans="1:3" ht="14">
      <c r="A259" s="116" t="s">
        <v>488</v>
      </c>
      <c r="C259" s="26" t="str">
        <f>Clinical!B12</f>
        <v/>
      </c>
    </row>
    <row r="260" spans="1:3" ht="14">
      <c r="A260" s="116" t="s">
        <v>489</v>
      </c>
      <c r="C260" s="26" t="str">
        <f>Clinical!C12</f>
        <v/>
      </c>
    </row>
    <row r="261" spans="1:3" ht="14">
      <c r="A261" s="116" t="s">
        <v>490</v>
      </c>
      <c r="C261" s="26" t="str">
        <f>Clinical!B13</f>
        <v/>
      </c>
    </row>
    <row r="262" spans="1:3" ht="14">
      <c r="A262" s="116" t="s">
        <v>491</v>
      </c>
      <c r="C262" s="26" t="str">
        <f>Clinical!C13</f>
        <v/>
      </c>
    </row>
    <row r="263" spans="1:3" ht="14">
      <c r="A263" s="116" t="s">
        <v>492</v>
      </c>
      <c r="C263" s="26" t="str">
        <f>Clinical!B14</f>
        <v/>
      </c>
    </row>
    <row r="264" spans="1:3" ht="14">
      <c r="A264" s="116" t="s">
        <v>493</v>
      </c>
      <c r="C264" s="26" t="str">
        <f>Clinical!C14</f>
        <v/>
      </c>
    </row>
    <row r="265" spans="1:3" ht="14">
      <c r="A265" s="116" t="s">
        <v>494</v>
      </c>
      <c r="C265" s="26" t="str">
        <f>Clinical!B15</f>
        <v/>
      </c>
    </row>
    <row r="266" spans="1:3" ht="14">
      <c r="A266" s="116" t="s">
        <v>495</v>
      </c>
      <c r="C266" s="26" t="str">
        <f>Clinical!C15</f>
        <v/>
      </c>
    </row>
    <row r="267" spans="1:3" ht="14">
      <c r="A267" s="116" t="s">
        <v>496</v>
      </c>
      <c r="C267" s="26" t="str">
        <f>Clinical!B16</f>
        <v/>
      </c>
    </row>
    <row r="268" spans="1:3" ht="14">
      <c r="A268" s="116" t="s">
        <v>497</v>
      </c>
      <c r="C268" s="26" t="str">
        <f>Clinical!C16</f>
        <v/>
      </c>
    </row>
    <row r="269" spans="1:3" ht="14">
      <c r="A269" s="116" t="s">
        <v>498</v>
      </c>
      <c r="C269" s="26" t="str">
        <f>Clinical!B17</f>
        <v/>
      </c>
    </row>
    <row r="270" spans="1:3" ht="14">
      <c r="A270" s="116" t="s">
        <v>499</v>
      </c>
      <c r="C270" s="26" t="str">
        <f>Clinical!C17</f>
        <v/>
      </c>
    </row>
    <row r="271" spans="1:3" ht="14">
      <c r="A271" s="116" t="s">
        <v>543</v>
      </c>
      <c r="C271" s="26" t="str">
        <f>Clinical!B18</f>
        <v/>
      </c>
    </row>
    <row r="272" spans="1:3" ht="14">
      <c r="A272" s="116" t="s">
        <v>544</v>
      </c>
      <c r="C272" s="26" t="str">
        <f>Clinical!C18</f>
        <v/>
      </c>
    </row>
    <row r="273" spans="1:3" ht="14">
      <c r="A273" s="116" t="s">
        <v>500</v>
      </c>
      <c r="C273" s="26" t="str">
        <f>Clinical!D4</f>
        <v/>
      </c>
    </row>
    <row r="274" spans="1:3" ht="14">
      <c r="A274" s="116" t="s">
        <v>501</v>
      </c>
      <c r="C274" s="26" t="str">
        <f>Clinical!E4</f>
        <v/>
      </c>
    </row>
    <row r="275" spans="1:3" ht="14">
      <c r="A275" s="116" t="s">
        <v>599</v>
      </c>
      <c r="C275" s="26" t="str">
        <f>Clinical!D21</f>
        <v/>
      </c>
    </row>
    <row r="276" spans="1:3" ht="14">
      <c r="A276" s="116" t="s">
        <v>598</v>
      </c>
      <c r="C276" s="26" t="str">
        <f>Clinical!E21</f>
        <v/>
      </c>
    </row>
    <row r="277" spans="1:3" ht="14">
      <c r="A277" s="116" t="s">
        <v>502</v>
      </c>
      <c r="C277" s="26" t="str">
        <f>Clinical!F4</f>
        <v/>
      </c>
    </row>
    <row r="278" spans="1:3" ht="14">
      <c r="A278" s="116" t="s">
        <v>503</v>
      </c>
      <c r="C278" s="26" t="str">
        <f>Clinical!D5</f>
        <v/>
      </c>
    </row>
    <row r="279" spans="1:3" ht="14">
      <c r="A279" s="116" t="s">
        <v>504</v>
      </c>
      <c r="C279" s="26" t="str">
        <f>Clinical!E5</f>
        <v/>
      </c>
    </row>
    <row r="280" spans="1:3" ht="14">
      <c r="A280" s="116" t="s">
        <v>505</v>
      </c>
      <c r="C280" s="26" t="str">
        <f>Clinical!F5</f>
        <v/>
      </c>
    </row>
    <row r="281" spans="1:3" ht="14">
      <c r="A281" s="116" t="s">
        <v>548</v>
      </c>
      <c r="C281" s="26" t="str">
        <f>Clinical!D6</f>
        <v/>
      </c>
    </row>
    <row r="282" spans="1:3" ht="14">
      <c r="A282" s="116" t="s">
        <v>549</v>
      </c>
      <c r="C282" s="26" t="str">
        <f>Clinical!E6</f>
        <v/>
      </c>
    </row>
    <row r="283" spans="1:3" ht="14">
      <c r="A283" s="116" t="s">
        <v>550</v>
      </c>
      <c r="C283" s="26" t="str">
        <f>Clinical!D7</f>
        <v/>
      </c>
    </row>
    <row r="284" spans="1:3" ht="14">
      <c r="A284" s="116" t="s">
        <v>551</v>
      </c>
      <c r="C284" s="26" t="str">
        <f>Clinical!E7</f>
        <v/>
      </c>
    </row>
    <row r="285" spans="1:3" ht="14">
      <c r="A285" s="116" t="s">
        <v>552</v>
      </c>
      <c r="C285" s="26" t="str">
        <f>Clinical!F7</f>
        <v/>
      </c>
    </row>
    <row r="286" spans="1:3" ht="14">
      <c r="A286" s="116" t="s">
        <v>553</v>
      </c>
      <c r="C286" s="26" t="str">
        <f>Clinical!D8</f>
        <v/>
      </c>
    </row>
    <row r="287" spans="1:3" ht="14">
      <c r="A287" s="116" t="s">
        <v>554</v>
      </c>
      <c r="C287" s="26" t="str">
        <f>Clinical!E8</f>
        <v/>
      </c>
    </row>
    <row r="288" spans="1:3" ht="14">
      <c r="A288" s="116" t="s">
        <v>555</v>
      </c>
      <c r="C288" s="26" t="str">
        <f>Clinical!F8</f>
        <v/>
      </c>
    </row>
    <row r="289" spans="1:3" ht="14">
      <c r="A289" s="116" t="s">
        <v>545</v>
      </c>
      <c r="C289" s="26" t="str">
        <f>Clinical!D10</f>
        <v/>
      </c>
    </row>
    <row r="290" spans="1:3" ht="14">
      <c r="A290" s="116" t="s">
        <v>595</v>
      </c>
      <c r="C290" s="26" t="str">
        <f>Clinical!E10</f>
        <v/>
      </c>
    </row>
    <row r="291" spans="1:3" ht="14">
      <c r="A291" s="116" t="s">
        <v>546</v>
      </c>
      <c r="C291" s="26" t="str">
        <f>Clinical!D11</f>
        <v/>
      </c>
    </row>
    <row r="292" spans="1:3" ht="14">
      <c r="A292" s="116" t="s">
        <v>596</v>
      </c>
      <c r="C292" s="26" t="str">
        <f>Clinical!E11</f>
        <v/>
      </c>
    </row>
    <row r="293" spans="1:3" ht="14">
      <c r="A293" s="116" t="s">
        <v>506</v>
      </c>
      <c r="C293" s="26" t="str">
        <f>Clinical!D12</f>
        <v/>
      </c>
    </row>
    <row r="294" spans="1:3" ht="14">
      <c r="A294" s="116" t="s">
        <v>507</v>
      </c>
      <c r="C294" s="26" t="str">
        <f>Clinical!E12</f>
        <v/>
      </c>
    </row>
    <row r="295" spans="1:3" ht="14">
      <c r="A295" s="116" t="s">
        <v>556</v>
      </c>
      <c r="C295" s="26" t="str">
        <f>Clinical!D13</f>
        <v/>
      </c>
    </row>
    <row r="296" spans="1:3" ht="14">
      <c r="A296" s="116" t="s">
        <v>597</v>
      </c>
      <c r="C296" s="26" t="str">
        <f>Clinical!E13</f>
        <v/>
      </c>
    </row>
    <row r="297" spans="1:3" ht="14">
      <c r="A297" s="131" t="s">
        <v>600</v>
      </c>
      <c r="C297" s="26" t="str">
        <f>Clinical!D22</f>
        <v/>
      </c>
    </row>
    <row r="298" spans="1:3" ht="14">
      <c r="A298" s="116" t="s">
        <v>601</v>
      </c>
      <c r="C298" s="26" t="str">
        <f>Clinical!E22</f>
        <v/>
      </c>
    </row>
    <row r="299" spans="1:3" ht="14">
      <c r="A299" s="116" t="s">
        <v>508</v>
      </c>
      <c r="C299" s="26" t="str">
        <f>Clinical!D14</f>
        <v/>
      </c>
    </row>
    <row r="300" spans="1:3" ht="14">
      <c r="A300" s="116" t="s">
        <v>602</v>
      </c>
      <c r="C300" s="26" t="str">
        <f>Clinical!E14</f>
        <v/>
      </c>
    </row>
    <row r="301" spans="1:3" ht="14">
      <c r="A301" s="116" t="s">
        <v>509</v>
      </c>
      <c r="C301" s="26" t="str">
        <f>Clinical!D15</f>
        <v/>
      </c>
    </row>
    <row r="302" spans="1:3" ht="14">
      <c r="A302" s="116" t="s">
        <v>603</v>
      </c>
      <c r="C302" s="26" t="str">
        <f>Clinical!E15</f>
        <v/>
      </c>
    </row>
    <row r="303" spans="1:3" ht="14">
      <c r="A303" s="116" t="s">
        <v>605</v>
      </c>
      <c r="C303" s="26" t="str">
        <f>Clinical!D23</f>
        <v/>
      </c>
    </row>
    <row r="304" spans="1:3" ht="14">
      <c r="A304" s="116" t="s">
        <v>606</v>
      </c>
      <c r="C304" s="26" t="str">
        <f>Clinical!E23</f>
        <v/>
      </c>
    </row>
    <row r="305" spans="1:5" ht="14">
      <c r="A305" s="116" t="s">
        <v>510</v>
      </c>
      <c r="C305" s="26" t="str">
        <f>Clinical!D16</f>
        <v/>
      </c>
    </row>
    <row r="306" spans="1:5" ht="14">
      <c r="A306" s="116" t="s">
        <v>604</v>
      </c>
      <c r="C306" s="26" t="str">
        <f>Clinical!E16</f>
        <v/>
      </c>
    </row>
    <row r="307" spans="1:5" ht="14">
      <c r="A307" s="131" t="s">
        <v>511</v>
      </c>
      <c r="C307" s="26" t="str">
        <f>Clinical!D17</f>
        <v/>
      </c>
    </row>
    <row r="308" spans="1:5" ht="14">
      <c r="A308" s="116" t="s">
        <v>512</v>
      </c>
      <c r="C308" s="26" t="str">
        <f>Clinical!E17</f>
        <v/>
      </c>
    </row>
    <row r="309" spans="1:5" ht="14">
      <c r="A309" s="116" t="s">
        <v>607</v>
      </c>
      <c r="C309" s="26" t="str">
        <f>Clinical!D24</f>
        <v/>
      </c>
    </row>
    <row r="310" spans="1:5" ht="14">
      <c r="A310" s="116" t="s">
        <v>608</v>
      </c>
      <c r="C310" s="26" t="str">
        <f>Clinical!E24</f>
        <v/>
      </c>
    </row>
    <row r="311" spans="1:5" ht="14">
      <c r="A311" s="116" t="s">
        <v>609</v>
      </c>
      <c r="C311" s="26" t="str">
        <f>Clinical!B27</f>
        <v/>
      </c>
    </row>
    <row r="312" spans="1:5" ht="14">
      <c r="A312" s="116" t="s">
        <v>557</v>
      </c>
      <c r="C312" s="26" t="str">
        <f>Clinical!G4</f>
        <v/>
      </c>
    </row>
    <row r="313" spans="1:5" ht="14">
      <c r="A313" s="116" t="s">
        <v>558</v>
      </c>
      <c r="C313" s="26" t="str">
        <f>Clinical!H4</f>
        <v/>
      </c>
    </row>
    <row r="314" spans="1:5" ht="14">
      <c r="A314" s="116" t="s">
        <v>559</v>
      </c>
      <c r="C314" s="26" t="str">
        <f>Clinical!G5</f>
        <v/>
      </c>
      <c r="E314" s="26"/>
    </row>
    <row r="315" spans="1:5" ht="14">
      <c r="A315" s="116" t="s">
        <v>560</v>
      </c>
      <c r="C315" s="26" t="str">
        <f>Clinical!H5</f>
        <v/>
      </c>
    </row>
    <row r="316" spans="1:5" ht="14">
      <c r="A316" s="116" t="s">
        <v>561</v>
      </c>
      <c r="C316" s="26" t="str">
        <f>Clinical!G13</f>
        <v/>
      </c>
      <c r="E316" s="26"/>
    </row>
    <row r="317" spans="1:5" ht="14">
      <c r="A317" s="116" t="s">
        <v>562</v>
      </c>
      <c r="C317" s="26" t="str">
        <f>Clinical!H13</f>
        <v/>
      </c>
    </row>
    <row r="318" spans="1:5" ht="14">
      <c r="A318" s="116" t="s">
        <v>563</v>
      </c>
      <c r="C318" s="26" t="str">
        <f>Clinical!G14</f>
        <v/>
      </c>
      <c r="E318" s="26"/>
    </row>
    <row r="319" spans="1:5" ht="14">
      <c r="A319" s="116" t="s">
        <v>564</v>
      </c>
      <c r="C319" s="26" t="str">
        <f>Clinical!H14</f>
        <v/>
      </c>
    </row>
    <row r="320" spans="1:5" ht="14">
      <c r="A320" s="116" t="s">
        <v>565</v>
      </c>
      <c r="C320" s="26" t="str">
        <f>Clinical!G15</f>
        <v/>
      </c>
      <c r="E320" s="26"/>
    </row>
    <row r="321" spans="1:5" ht="14">
      <c r="A321" s="116" t="s">
        <v>566</v>
      </c>
      <c r="C321" s="26" t="str">
        <f>Clinical!H15</f>
        <v/>
      </c>
    </row>
    <row r="322" spans="1:5" ht="14">
      <c r="A322" s="116" t="s">
        <v>567</v>
      </c>
      <c r="C322" s="26" t="str">
        <f>Clinical!G16</f>
        <v/>
      </c>
      <c r="E322" s="26"/>
    </row>
    <row r="323" spans="1:5" ht="14">
      <c r="A323" s="116" t="s">
        <v>568</v>
      </c>
      <c r="C323" s="26" t="str">
        <f>Clinical!H16</f>
        <v/>
      </c>
    </row>
    <row r="324" spans="1:5" ht="14">
      <c r="A324" s="116" t="s">
        <v>569</v>
      </c>
      <c r="C324" s="26" t="str">
        <f>Clinical!I4</f>
        <v/>
      </c>
    </row>
    <row r="325" spans="1:5" ht="14">
      <c r="A325" s="116" t="s">
        <v>570</v>
      </c>
      <c r="C325" s="26" t="str">
        <f>Clinical!J4</f>
        <v/>
      </c>
    </row>
    <row r="326" spans="1:5" ht="14">
      <c r="A326" s="116" t="s">
        <v>571</v>
      </c>
      <c r="C326" s="26" t="str">
        <f>Clinical!I5</f>
        <v/>
      </c>
    </row>
    <row r="327" spans="1:5" ht="14">
      <c r="A327" s="116" t="s">
        <v>572</v>
      </c>
      <c r="C327" s="26" t="str">
        <f>Clinical!J5</f>
        <v/>
      </c>
    </row>
    <row r="328" spans="1:5" ht="14">
      <c r="A328" s="116" t="s">
        <v>573</v>
      </c>
      <c r="C328" s="26" t="str">
        <f>Clinical!I10</f>
        <v/>
      </c>
    </row>
    <row r="329" spans="1:5" ht="14">
      <c r="A329" s="116" t="s">
        <v>574</v>
      </c>
      <c r="C329" s="26" t="str">
        <f>Clinical!J10</f>
        <v/>
      </c>
    </row>
    <row r="330" spans="1:5" ht="14">
      <c r="A330" s="116" t="s">
        <v>575</v>
      </c>
      <c r="C330" s="26" t="str">
        <f>Clinical!I11</f>
        <v/>
      </c>
    </row>
    <row r="331" spans="1:5" ht="14">
      <c r="A331" s="116" t="s">
        <v>576</v>
      </c>
      <c r="C331" s="26" t="str">
        <f>Clinical!J11</f>
        <v/>
      </c>
    </row>
    <row r="332" spans="1:5" ht="14">
      <c r="A332" s="116" t="s">
        <v>577</v>
      </c>
      <c r="C332" s="26" t="str">
        <f>Clinical!I12</f>
        <v/>
      </c>
    </row>
    <row r="333" spans="1:5" ht="14">
      <c r="A333" s="116" t="s">
        <v>578</v>
      </c>
      <c r="C333" s="26" t="str">
        <f>Clinical!J12</f>
        <v/>
      </c>
    </row>
    <row r="334" spans="1:5" ht="14">
      <c r="A334" s="116" t="s">
        <v>579</v>
      </c>
      <c r="C334" s="26" t="str">
        <f>Clinical!I13</f>
        <v/>
      </c>
    </row>
    <row r="335" spans="1:5" ht="14">
      <c r="A335" s="116" t="s">
        <v>580</v>
      </c>
      <c r="C335" s="26" t="str">
        <f>Clinical!J13</f>
        <v/>
      </c>
    </row>
    <row r="336" spans="1:5" ht="14">
      <c r="A336" s="116" t="s">
        <v>581</v>
      </c>
      <c r="C336" s="26" t="str">
        <f>Clinical!I14</f>
        <v/>
      </c>
    </row>
    <row r="337" spans="1:3" ht="14">
      <c r="A337" s="116" t="s">
        <v>582</v>
      </c>
      <c r="C337" s="26" t="str">
        <f>Clinical!J14</f>
        <v/>
      </c>
    </row>
    <row r="338" spans="1:3" ht="14">
      <c r="A338" s="116" t="s">
        <v>583</v>
      </c>
      <c r="C338" s="26" t="str">
        <f>Clinical!I15</f>
        <v/>
      </c>
    </row>
    <row r="339" spans="1:3" ht="14">
      <c r="A339" s="116" t="s">
        <v>584</v>
      </c>
      <c r="C339" s="26" t="str">
        <f>Clinical!J15</f>
        <v/>
      </c>
    </row>
    <row r="340" spans="1:3" ht="14">
      <c r="A340" s="116" t="s">
        <v>585</v>
      </c>
      <c r="C340" s="26" t="str">
        <f>Clinical!I16</f>
        <v/>
      </c>
    </row>
    <row r="341" spans="1:3" ht="14">
      <c r="A341" s="116" t="s">
        <v>586</v>
      </c>
      <c r="C341" s="26" t="str">
        <f>Clinical!J16</f>
        <v/>
      </c>
    </row>
    <row r="342" spans="1:3" ht="14">
      <c r="A342" s="116" t="s">
        <v>587</v>
      </c>
      <c r="C342" s="26" t="str">
        <f>Clinical!I17</f>
        <v/>
      </c>
    </row>
    <row r="343" spans="1:3" ht="14">
      <c r="A343" s="116" t="s">
        <v>588</v>
      </c>
      <c r="C343" s="26" t="str">
        <f>Clinical!J17</f>
        <v/>
      </c>
    </row>
    <row r="344" spans="1:3" ht="14">
      <c r="A344" s="116" t="s">
        <v>589</v>
      </c>
      <c r="C344" s="26" t="str">
        <f>Clinical!I18</f>
        <v/>
      </c>
    </row>
    <row r="345" spans="1:3" ht="14">
      <c r="A345" s="116" t="s">
        <v>590</v>
      </c>
      <c r="C345" s="26" t="str">
        <f>Clinical!J18</f>
        <v/>
      </c>
    </row>
    <row r="346" spans="1:3" ht="14">
      <c r="A346" s="114" t="s">
        <v>513</v>
      </c>
    </row>
    <row r="347" spans="1:3" ht="14">
      <c r="A347" s="117" t="s">
        <v>325</v>
      </c>
      <c r="C347" s="26" t="str">
        <f>Benefits!B2</f>
        <v>(select from list)</v>
      </c>
    </row>
    <row r="348" spans="1:3" ht="14">
      <c r="A348" s="117" t="s">
        <v>326</v>
      </c>
      <c r="C348" s="26" t="str">
        <f>Benefits!B3</f>
        <v>(select from list)</v>
      </c>
    </row>
    <row r="349" spans="1:3" ht="14">
      <c r="A349" s="117" t="s">
        <v>327</v>
      </c>
      <c r="C349" s="26" t="str">
        <f>Benefits!B4</f>
        <v>(select from list)</v>
      </c>
    </row>
    <row r="350" spans="1:3" ht="14">
      <c r="A350" s="117" t="s">
        <v>85</v>
      </c>
      <c r="C350" s="26" t="str">
        <f>Benefits!B6</f>
        <v>(Select Yes or No)</v>
      </c>
    </row>
    <row r="351" spans="1:3" ht="14">
      <c r="A351" s="117" t="s">
        <v>86</v>
      </c>
      <c r="C351" s="26" t="str">
        <f>Benefits!B7</f>
        <v>(Select Yes or No)</v>
      </c>
    </row>
    <row r="352" spans="1:3" ht="14">
      <c r="A352" s="117" t="s">
        <v>142</v>
      </c>
      <c r="C352" s="26" t="str">
        <f>Benefits!B8</f>
        <v>(Select Yes or No)</v>
      </c>
    </row>
    <row r="353" spans="1:3" ht="14">
      <c r="A353" s="117" t="s">
        <v>143</v>
      </c>
      <c r="C353" s="26" t="str">
        <f>Benefits!B9</f>
        <v>(Select Yes or No)</v>
      </c>
    </row>
    <row r="354" spans="1:3" ht="14">
      <c r="A354" s="117" t="s">
        <v>93</v>
      </c>
      <c r="C354" s="26" t="str">
        <f>Benefits!B10</f>
        <v>(Select Yes or No)</v>
      </c>
    </row>
    <row r="355" spans="1:3" ht="14">
      <c r="A355" s="117" t="s">
        <v>94</v>
      </c>
      <c r="C355" s="26" t="str">
        <f>Benefits!B11</f>
        <v>(Select Yes or No)</v>
      </c>
    </row>
    <row r="356" spans="1:3" ht="14">
      <c r="A356" s="117" t="s">
        <v>80</v>
      </c>
      <c r="C356" s="26" t="str">
        <f>Benefits!B12</f>
        <v>(Select Yes or No)</v>
      </c>
    </row>
    <row r="357" spans="1:3" ht="14">
      <c r="A357" s="117" t="s">
        <v>81</v>
      </c>
      <c r="C357" s="26" t="str">
        <f>Benefits!B13</f>
        <v>(Select Yes or No)</v>
      </c>
    </row>
    <row r="358" spans="1:3" ht="14">
      <c r="A358" s="117" t="s">
        <v>82</v>
      </c>
      <c r="C358" s="26" t="str">
        <f>Benefits!B14</f>
        <v>(Select Yes or No)</v>
      </c>
    </row>
    <row r="359" spans="1:3" ht="14">
      <c r="A359" s="116" t="s">
        <v>148</v>
      </c>
      <c r="C359" s="26" t="str">
        <f>Benefits!B15</f>
        <v/>
      </c>
    </row>
    <row r="360" spans="1:3" ht="14">
      <c r="A360" s="117" t="s">
        <v>83</v>
      </c>
      <c r="C360" s="26" t="str">
        <f>Benefits!B17</f>
        <v>(Select Yes or No)</v>
      </c>
    </row>
    <row r="361" spans="1:3" ht="14">
      <c r="A361" s="117" t="s">
        <v>84</v>
      </c>
      <c r="C361" s="26" t="str">
        <f>Benefits!B18</f>
        <v>(Select Yes or No)</v>
      </c>
    </row>
    <row r="362" spans="1:3" ht="14">
      <c r="A362" s="117" t="s">
        <v>145</v>
      </c>
      <c r="C362" s="26" t="str">
        <f>Benefits!B19</f>
        <v>(Select Yes or No)</v>
      </c>
    </row>
    <row r="363" spans="1:3" ht="14">
      <c r="A363" s="117" t="s">
        <v>53</v>
      </c>
      <c r="C363" s="26" t="str">
        <f>Benefits!B21</f>
        <v>(Select Yes or No)</v>
      </c>
    </row>
    <row r="364" spans="1:3" ht="14">
      <c r="A364" s="116" t="s">
        <v>17</v>
      </c>
      <c r="C364" s="27" t="str">
        <f>Benefits!B23</f>
        <v/>
      </c>
    </row>
    <row r="365" spans="1:3" ht="14">
      <c r="A365" s="117" t="s">
        <v>104</v>
      </c>
      <c r="C365" s="26" t="str">
        <f>Benefits!B25</f>
        <v>(Select Yes or No)</v>
      </c>
    </row>
    <row r="366" spans="1:3" ht="14">
      <c r="A366" s="117" t="s">
        <v>105</v>
      </c>
      <c r="C366" s="26" t="str">
        <f>Benefits!B26</f>
        <v>(Select Yes or No)</v>
      </c>
    </row>
    <row r="367" spans="1:3" ht="14">
      <c r="A367" s="117" t="s">
        <v>106</v>
      </c>
      <c r="C367" s="26" t="str">
        <f>Benefits!B27</f>
        <v>(Select Yes or No)</v>
      </c>
    </row>
    <row r="368" spans="1:3" ht="14">
      <c r="A368" s="116" t="s">
        <v>18</v>
      </c>
      <c r="C368" s="26" t="str">
        <f>Benefits!B28</f>
        <v/>
      </c>
    </row>
    <row r="369" spans="1:3" ht="14">
      <c r="A369" s="117" t="s">
        <v>68</v>
      </c>
      <c r="C369" s="26" t="str">
        <f>Benefits!B30</f>
        <v>(Select Yes or No)</v>
      </c>
    </row>
    <row r="370" spans="1:3" ht="14">
      <c r="A370" s="116" t="s">
        <v>31</v>
      </c>
      <c r="C370" s="27" t="str">
        <f>Benefits!B32</f>
        <v/>
      </c>
    </row>
    <row r="371" spans="1:3" ht="14">
      <c r="A371" s="117" t="s">
        <v>69</v>
      </c>
      <c r="C371" s="26" t="str">
        <f>Benefits!B34</f>
        <v>(Select Yes or No)</v>
      </c>
    </row>
    <row r="372" spans="1:3" ht="14">
      <c r="A372" s="117" t="s">
        <v>104</v>
      </c>
      <c r="C372" s="26" t="str">
        <f>Benefits!B36</f>
        <v>(Select Yes or No)</v>
      </c>
    </row>
    <row r="373" spans="1:3" ht="14">
      <c r="A373" s="117" t="s">
        <v>105</v>
      </c>
      <c r="C373" s="26" t="str">
        <f>Benefits!B37</f>
        <v>(Select Yes or No)</v>
      </c>
    </row>
    <row r="374" spans="1:3" ht="14">
      <c r="A374" s="117" t="s">
        <v>106</v>
      </c>
      <c r="C374" s="26" t="str">
        <f>Benefits!B38</f>
        <v>(Select Yes or No)</v>
      </c>
    </row>
    <row r="375" spans="1:3" ht="14">
      <c r="A375" s="116" t="s">
        <v>63</v>
      </c>
      <c r="C375" s="26" t="str">
        <f>Benefits!B39</f>
        <v/>
      </c>
    </row>
    <row r="376" spans="1:3" ht="14">
      <c r="A376" s="117" t="s">
        <v>220</v>
      </c>
      <c r="C376" s="26" t="str">
        <f>Benefits!B42</f>
        <v>(Select Yes or No)</v>
      </c>
    </row>
    <row r="377" spans="1:3" ht="14">
      <c r="A377" s="117" t="s">
        <v>60</v>
      </c>
      <c r="C377" s="26" t="str">
        <f>Benefits!B44</f>
        <v>(Select Yes or No)</v>
      </c>
    </row>
    <row r="378" spans="1:3" ht="14">
      <c r="A378" s="117" t="s">
        <v>59</v>
      </c>
      <c r="C378" s="26" t="str">
        <f>Benefits!B45</f>
        <v>(Select Yes or No)</v>
      </c>
    </row>
    <row r="379" spans="1:3" ht="14">
      <c r="A379" s="117" t="s">
        <v>61</v>
      </c>
      <c r="C379" s="26" t="str">
        <f>Benefits!B46</f>
        <v>(Select Yes or No)</v>
      </c>
    </row>
    <row r="380" spans="1:3" ht="14">
      <c r="A380" s="117" t="s">
        <v>62</v>
      </c>
      <c r="C380" s="26" t="str">
        <f>Benefits!B47</f>
        <v>(Select Yes or No)</v>
      </c>
    </row>
    <row r="381" spans="1:3" ht="14">
      <c r="A381" s="116" t="s">
        <v>58</v>
      </c>
      <c r="C381" s="26" t="str">
        <f>Benefits!B48</f>
        <v/>
      </c>
    </row>
    <row r="382" spans="1:3" ht="14">
      <c r="A382" s="114" t="s">
        <v>514</v>
      </c>
    </row>
    <row r="383" spans="1:3" ht="14">
      <c r="A383" s="117" t="s">
        <v>149</v>
      </c>
      <c r="C383" s="26" t="str">
        <f>Recruitment!D2</f>
        <v>(Select Yes or No)</v>
      </c>
    </row>
    <row r="384" spans="1:3" ht="14">
      <c r="A384" s="116" t="s">
        <v>324</v>
      </c>
      <c r="C384" s="26" t="str">
        <f>Recruitment!B5</f>
        <v/>
      </c>
    </row>
    <row r="385" spans="1:3" ht="14">
      <c r="A385" s="117" t="s">
        <v>50</v>
      </c>
      <c r="C385" s="26" t="str">
        <f>Recruitment!B6</f>
        <v>(Select Yes or No)</v>
      </c>
    </row>
    <row r="386" spans="1:3" ht="14">
      <c r="A386" s="117" t="s">
        <v>119</v>
      </c>
      <c r="C386" s="26" t="str">
        <f>Recruitment!B7</f>
        <v>(Select Yes or No)</v>
      </c>
    </row>
    <row r="387" spans="1:3" ht="14">
      <c r="A387" s="117" t="s">
        <v>114</v>
      </c>
      <c r="C387" s="26" t="str">
        <f>Recruitment!B8</f>
        <v>(Select Yes or No)</v>
      </c>
    </row>
    <row r="388" spans="1:3" ht="14">
      <c r="A388" s="117" t="s">
        <v>115</v>
      </c>
      <c r="C388" s="26" t="str">
        <f>Recruitment!D6</f>
        <v>(Select Yes or No)</v>
      </c>
    </row>
    <row r="389" spans="1:3" ht="14">
      <c r="A389" s="117" t="s">
        <v>111</v>
      </c>
      <c r="C389" s="26" t="str">
        <f>Recruitment!D7</f>
        <v>(Select Yes or No)</v>
      </c>
    </row>
    <row r="390" spans="1:3" ht="14">
      <c r="A390" s="117" t="s">
        <v>184</v>
      </c>
      <c r="C390" s="26" t="str">
        <f>Recruitment!D8</f>
        <v>(Select Yes or No)</v>
      </c>
    </row>
    <row r="391" spans="1:3" ht="14">
      <c r="A391" s="116" t="s">
        <v>323</v>
      </c>
      <c r="C391" s="26" t="str">
        <f>Recruitment!B10</f>
        <v/>
      </c>
    </row>
    <row r="392" spans="1:3" ht="14">
      <c r="A392" s="117" t="s">
        <v>50</v>
      </c>
      <c r="C392" s="26" t="str">
        <f>Recruitment!B11</f>
        <v>(Select Yes or No)</v>
      </c>
    </row>
    <row r="393" spans="1:3" ht="14">
      <c r="A393" s="117" t="s">
        <v>119</v>
      </c>
      <c r="C393" s="26" t="str">
        <f>Recruitment!B12</f>
        <v>(Select Yes or No)</v>
      </c>
    </row>
    <row r="394" spans="1:3" ht="14">
      <c r="A394" s="117" t="s">
        <v>114</v>
      </c>
      <c r="C394" s="26" t="str">
        <f>Recruitment!B13</f>
        <v>(Select Yes or No)</v>
      </c>
    </row>
    <row r="395" spans="1:3" ht="14">
      <c r="A395" s="117" t="s">
        <v>115</v>
      </c>
      <c r="C395" s="26" t="str">
        <f>Recruitment!D11</f>
        <v>(Select Yes or No)</v>
      </c>
    </row>
    <row r="396" spans="1:3" ht="14">
      <c r="A396" s="117" t="s">
        <v>111</v>
      </c>
      <c r="C396" s="26" t="str">
        <f>Recruitment!D12</f>
        <v>(Select Yes or No)</v>
      </c>
    </row>
    <row r="397" spans="1:3" ht="14">
      <c r="A397" s="117" t="s">
        <v>184</v>
      </c>
      <c r="C397" s="26" t="str">
        <f>Recruitment!D13</f>
        <v>(Select Yes or No)</v>
      </c>
    </row>
    <row r="398" spans="1:3" ht="14">
      <c r="A398" s="116" t="s">
        <v>322</v>
      </c>
      <c r="C398" s="26" t="str">
        <f>Recruitment!B15</f>
        <v/>
      </c>
    </row>
    <row r="399" spans="1:3" ht="14">
      <c r="A399" s="117" t="s">
        <v>50</v>
      </c>
      <c r="C399" s="26" t="str">
        <f>Recruitment!B16</f>
        <v>(Select Yes or No)</v>
      </c>
    </row>
    <row r="400" spans="1:3" ht="14">
      <c r="A400" s="117" t="s">
        <v>119</v>
      </c>
      <c r="C400" s="26" t="str">
        <f>Recruitment!B17</f>
        <v>(Select Yes or No)</v>
      </c>
    </row>
    <row r="401" spans="1:3" ht="14">
      <c r="A401" s="117" t="s">
        <v>114</v>
      </c>
      <c r="C401" s="26" t="str">
        <f>Recruitment!B18</f>
        <v>(Select Yes or No)</v>
      </c>
    </row>
    <row r="402" spans="1:3" ht="14">
      <c r="A402" s="117" t="s">
        <v>115</v>
      </c>
      <c r="C402" s="26" t="str">
        <f>Recruitment!D16</f>
        <v>(Select Yes or No)</v>
      </c>
    </row>
    <row r="403" spans="1:3" ht="14">
      <c r="A403" s="117" t="s">
        <v>111</v>
      </c>
      <c r="C403" s="26" t="str">
        <f>Recruitment!D17</f>
        <v>(Select Yes or No)</v>
      </c>
    </row>
    <row r="404" spans="1:3" ht="14">
      <c r="A404" s="117" t="s">
        <v>184</v>
      </c>
      <c r="C404" s="26" t="str">
        <f>Recruitment!D18</f>
        <v>(Select Yes or No)</v>
      </c>
    </row>
    <row r="405" spans="1:3" ht="14">
      <c r="A405" s="116" t="s">
        <v>321</v>
      </c>
      <c r="C405" s="26" t="str">
        <f>Recruitment!B20</f>
        <v/>
      </c>
    </row>
    <row r="406" spans="1:3" ht="14">
      <c r="A406" s="117" t="s">
        <v>50</v>
      </c>
      <c r="C406" s="26" t="str">
        <f>Recruitment!B21</f>
        <v>(Select Yes or No)</v>
      </c>
    </row>
    <row r="407" spans="1:3" ht="14">
      <c r="A407" s="117" t="s">
        <v>119</v>
      </c>
      <c r="C407" s="26" t="str">
        <f>Recruitment!B22</f>
        <v>(Select Yes or No)</v>
      </c>
    </row>
    <row r="408" spans="1:3" ht="14">
      <c r="A408" s="117" t="s">
        <v>114</v>
      </c>
      <c r="C408" s="26" t="str">
        <f>Recruitment!B23</f>
        <v>(Select Yes or No)</v>
      </c>
    </row>
    <row r="409" spans="1:3" ht="14">
      <c r="A409" s="117" t="s">
        <v>115</v>
      </c>
      <c r="C409" s="26" t="str">
        <f>Recruitment!D21</f>
        <v>(Select Yes or No)</v>
      </c>
    </row>
    <row r="410" spans="1:3" ht="14">
      <c r="A410" s="117" t="s">
        <v>111</v>
      </c>
      <c r="C410" s="26" t="str">
        <f>Recruitment!D22</f>
        <v>(Select Yes or No)</v>
      </c>
    </row>
    <row r="411" spans="1:3" ht="14">
      <c r="A411" s="117" t="s">
        <v>184</v>
      </c>
      <c r="C411" s="26" t="str">
        <f>Recruitment!D23</f>
        <v>(Select Yes or No)</v>
      </c>
    </row>
    <row r="412" spans="1:3" ht="14">
      <c r="A412" s="116" t="s">
        <v>320</v>
      </c>
      <c r="C412" s="26" t="str">
        <f>Recruitment!B25</f>
        <v/>
      </c>
    </row>
    <row r="413" spans="1:3" ht="14">
      <c r="A413" s="117" t="s">
        <v>50</v>
      </c>
      <c r="C413" s="26" t="str">
        <f>Recruitment!B26</f>
        <v>(Select Yes or No)</v>
      </c>
    </row>
    <row r="414" spans="1:3" ht="14">
      <c r="A414" s="117" t="s">
        <v>119</v>
      </c>
      <c r="C414" s="26" t="str">
        <f>Recruitment!B27</f>
        <v>(Select Yes or No)</v>
      </c>
    </row>
    <row r="415" spans="1:3" ht="14">
      <c r="A415" s="117" t="s">
        <v>114</v>
      </c>
      <c r="C415" s="26" t="str">
        <f>Recruitment!B28</f>
        <v>(Select Yes or No)</v>
      </c>
    </row>
    <row r="416" spans="1:3" ht="14">
      <c r="A416" s="117" t="s">
        <v>115</v>
      </c>
      <c r="C416" s="26" t="str">
        <f>Recruitment!D26</f>
        <v>(Select Yes or No)</v>
      </c>
    </row>
    <row r="417" spans="1:3" ht="14">
      <c r="A417" s="117" t="s">
        <v>111</v>
      </c>
      <c r="C417" s="26" t="str">
        <f>Recruitment!D27</f>
        <v>(Select Yes or No)</v>
      </c>
    </row>
    <row r="418" spans="1:3" ht="14">
      <c r="A418" s="117" t="s">
        <v>184</v>
      </c>
      <c r="C418" s="26" t="str">
        <f>Recruitment!D28</f>
        <v>(Select Yes or No)</v>
      </c>
    </row>
    <row r="419" spans="1:3" ht="14">
      <c r="A419" s="117" t="s">
        <v>107</v>
      </c>
      <c r="C419" s="26" t="str">
        <f>Recruitment!D31</f>
        <v>(Select Yes or No)</v>
      </c>
    </row>
    <row r="420" spans="1:3" ht="12.75" customHeight="1">
      <c r="A420" s="116" t="s">
        <v>316</v>
      </c>
      <c r="C420" s="26" t="str">
        <f>Recruitment!B34</f>
        <v/>
      </c>
    </row>
    <row r="421" spans="1:3" ht="14">
      <c r="A421" s="116" t="s">
        <v>317</v>
      </c>
      <c r="C421" s="26" t="str">
        <f>Recruitment!B35</f>
        <v/>
      </c>
    </row>
    <row r="422" spans="1:3" ht="14">
      <c r="A422" s="116" t="s">
        <v>318</v>
      </c>
      <c r="C422" s="26" t="str">
        <f>Recruitment!B36</f>
        <v/>
      </c>
    </row>
    <row r="423" spans="1:3" ht="14">
      <c r="A423" s="116" t="s">
        <v>319</v>
      </c>
      <c r="C423" s="26" t="str">
        <f>Recruitment!B37</f>
        <v/>
      </c>
    </row>
    <row r="424" spans="1:3" ht="14">
      <c r="A424" s="114" t="s">
        <v>515</v>
      </c>
    </row>
    <row r="425" spans="1:3" ht="14">
      <c r="A425" s="117" t="s">
        <v>152</v>
      </c>
      <c r="C425" s="26" t="str">
        <f>'Time Off'!D2</f>
        <v>(select from list)</v>
      </c>
    </row>
    <row r="426" spans="1:3" ht="14">
      <c r="A426" s="117" t="s">
        <v>154</v>
      </c>
      <c r="C426" s="26" t="str">
        <f>'Time Off'!D3</f>
        <v>(select from list)</v>
      </c>
    </row>
    <row r="427" spans="1:3" ht="14">
      <c r="A427" s="117" t="s">
        <v>155</v>
      </c>
      <c r="C427" s="26" t="str">
        <f>'Time Off'!D4</f>
        <v>(select from list)</v>
      </c>
    </row>
    <row r="428" spans="1:3" ht="14">
      <c r="A428" s="117" t="s">
        <v>156</v>
      </c>
      <c r="C428" s="26" t="str">
        <f>'Time Off'!B6</f>
        <v>(Select Yes or No)</v>
      </c>
    </row>
    <row r="429" spans="1:3" ht="14">
      <c r="A429" s="117" t="s">
        <v>157</v>
      </c>
      <c r="C429" s="26" t="str">
        <f>'Time Off'!B7</f>
        <v>(Select Yes or No)</v>
      </c>
    </row>
    <row r="430" spans="1:3" ht="14">
      <c r="A430" s="117" t="s">
        <v>158</v>
      </c>
      <c r="C430" s="26" t="str">
        <f>'Time Off'!B8</f>
        <v>(Select Yes or No)</v>
      </c>
    </row>
    <row r="431" spans="1:3" ht="14">
      <c r="A431" s="117" t="s">
        <v>159</v>
      </c>
      <c r="C431" s="26" t="str">
        <f>'Time Off'!B9</f>
        <v>(Select Yes or No)</v>
      </c>
    </row>
    <row r="432" spans="1:3" ht="14">
      <c r="A432" s="117" t="s">
        <v>174</v>
      </c>
      <c r="C432" s="26" t="str">
        <f>'Time Off'!D6</f>
        <v>(Select Yes or No)</v>
      </c>
    </row>
    <row r="433" spans="1:3" ht="14">
      <c r="A433" s="117" t="s">
        <v>175</v>
      </c>
      <c r="C433" s="26" t="str">
        <f>'Time Off'!D7</f>
        <v>(Select Yes or No)</v>
      </c>
    </row>
    <row r="434" spans="1:3" ht="14">
      <c r="A434" s="117" t="s">
        <v>176</v>
      </c>
      <c r="C434" s="26" t="str">
        <f>'Time Off'!D8</f>
        <v>(Select Yes or No)</v>
      </c>
    </row>
    <row r="435" spans="1:3" ht="14">
      <c r="A435" s="117" t="s">
        <v>177</v>
      </c>
      <c r="C435" s="26" t="str">
        <f>'Time Off'!D9</f>
        <v>(Select Yes or No)</v>
      </c>
    </row>
    <row r="436" spans="1:3" ht="14">
      <c r="A436" s="116" t="s">
        <v>178</v>
      </c>
      <c r="C436" s="26" t="str">
        <f>'Time Off'!B10</f>
        <v/>
      </c>
    </row>
    <row r="437" spans="1:3" ht="14">
      <c r="A437" s="116" t="s">
        <v>179</v>
      </c>
      <c r="C437" s="26" t="str">
        <f>'Time Off'!B11</f>
        <v/>
      </c>
    </row>
    <row r="438" spans="1:3" ht="14">
      <c r="A438" s="116" t="s">
        <v>612</v>
      </c>
      <c r="C438" s="26" t="str">
        <f>'Time Off'!B15</f>
        <v/>
      </c>
    </row>
    <row r="439" spans="1:3" ht="14">
      <c r="A439" s="116" t="s">
        <v>613</v>
      </c>
      <c r="C439" s="26" t="str">
        <f>'Time Off'!C15</f>
        <v/>
      </c>
    </row>
    <row r="440" spans="1:3" ht="14">
      <c r="A440" s="116" t="s">
        <v>638</v>
      </c>
      <c r="C440" s="26" t="str">
        <f>'Time Off'!D15</f>
        <v/>
      </c>
    </row>
    <row r="441" spans="1:3" ht="14">
      <c r="A441" s="116" t="s">
        <v>614</v>
      </c>
      <c r="C441" s="26" t="str">
        <f>'Time Off'!B16</f>
        <v/>
      </c>
    </row>
    <row r="442" spans="1:3" ht="14">
      <c r="A442" s="116" t="s">
        <v>626</v>
      </c>
      <c r="C442" s="26" t="str">
        <f>'Time Off'!C16</f>
        <v/>
      </c>
    </row>
    <row r="443" spans="1:3" ht="14">
      <c r="A443" s="116" t="s">
        <v>639</v>
      </c>
      <c r="C443" s="26" t="str">
        <f>'Time Off'!D16</f>
        <v/>
      </c>
    </row>
    <row r="444" spans="1:3" ht="14">
      <c r="A444" s="116" t="s">
        <v>615</v>
      </c>
      <c r="C444" s="26" t="str">
        <f>'Time Off'!B17</f>
        <v/>
      </c>
    </row>
    <row r="445" spans="1:3" ht="14">
      <c r="A445" s="116" t="s">
        <v>627</v>
      </c>
      <c r="C445" s="26" t="str">
        <f>'Time Off'!C17</f>
        <v/>
      </c>
    </row>
    <row r="446" spans="1:3" ht="14">
      <c r="A446" s="116" t="s">
        <v>640</v>
      </c>
      <c r="C446" s="26" t="str">
        <f>'Time Off'!D17</f>
        <v/>
      </c>
    </row>
    <row r="447" spans="1:3" ht="14">
      <c r="A447" s="116" t="s">
        <v>616</v>
      </c>
      <c r="C447" s="26" t="str">
        <f>'Time Off'!B18</f>
        <v/>
      </c>
    </row>
    <row r="448" spans="1:3" ht="14">
      <c r="A448" s="116" t="s">
        <v>628</v>
      </c>
      <c r="C448" s="26" t="str">
        <f>'Time Off'!C18</f>
        <v/>
      </c>
    </row>
    <row r="449" spans="1:3" ht="14">
      <c r="A449" s="116" t="s">
        <v>641</v>
      </c>
      <c r="C449" s="26" t="str">
        <f>'Time Off'!D18</f>
        <v/>
      </c>
    </row>
    <row r="450" spans="1:3" ht="14">
      <c r="A450" s="116" t="s">
        <v>617</v>
      </c>
      <c r="C450" s="26" t="str">
        <f>'Time Off'!B19</f>
        <v/>
      </c>
    </row>
    <row r="451" spans="1:3" ht="14">
      <c r="A451" s="116" t="s">
        <v>629</v>
      </c>
      <c r="C451" s="26" t="str">
        <f>'Time Off'!C19</f>
        <v/>
      </c>
    </row>
    <row r="452" spans="1:3" ht="14">
      <c r="A452" s="116" t="s">
        <v>642</v>
      </c>
      <c r="C452" s="26" t="str">
        <f>'Time Off'!D19</f>
        <v/>
      </c>
    </row>
    <row r="453" spans="1:3" ht="14">
      <c r="A453" s="116" t="s">
        <v>618</v>
      </c>
      <c r="C453" s="26" t="str">
        <f>'Time Off'!B20</f>
        <v/>
      </c>
    </row>
    <row r="454" spans="1:3" ht="14">
      <c r="A454" s="116" t="s">
        <v>630</v>
      </c>
      <c r="C454" s="26" t="str">
        <f>'Time Off'!C20</f>
        <v/>
      </c>
    </row>
    <row r="455" spans="1:3" ht="14">
      <c r="A455" s="116" t="s">
        <v>643</v>
      </c>
      <c r="C455" s="26" t="str">
        <f>'Time Off'!D20</f>
        <v/>
      </c>
    </row>
    <row r="456" spans="1:3" ht="14">
      <c r="A456" s="116" t="s">
        <v>619</v>
      </c>
      <c r="C456" s="26" t="str">
        <f>'Time Off'!B21</f>
        <v/>
      </c>
    </row>
    <row r="457" spans="1:3" ht="14">
      <c r="A457" s="116" t="s">
        <v>631</v>
      </c>
      <c r="C457" s="26" t="str">
        <f>'Time Off'!C21</f>
        <v/>
      </c>
    </row>
    <row r="458" spans="1:3" ht="14">
      <c r="A458" s="116" t="s">
        <v>644</v>
      </c>
      <c r="C458" s="26" t="str">
        <f>'Time Off'!D21</f>
        <v/>
      </c>
    </row>
    <row r="459" spans="1:3" ht="14">
      <c r="A459" s="116" t="s">
        <v>620</v>
      </c>
      <c r="C459" s="26" t="str">
        <f>'Time Off'!B22</f>
        <v/>
      </c>
    </row>
    <row r="460" spans="1:3" ht="14">
      <c r="A460" s="116" t="s">
        <v>632</v>
      </c>
      <c r="C460" s="26" t="str">
        <f>'Time Off'!C22</f>
        <v/>
      </c>
    </row>
    <row r="461" spans="1:3" ht="14">
      <c r="A461" s="116" t="s">
        <v>645</v>
      </c>
      <c r="C461" s="26" t="str">
        <f>'Time Off'!D22</f>
        <v/>
      </c>
    </row>
    <row r="462" spans="1:3" ht="14">
      <c r="A462" s="116" t="s">
        <v>621</v>
      </c>
      <c r="C462" s="26" t="str">
        <f>'Time Off'!B23</f>
        <v/>
      </c>
    </row>
    <row r="463" spans="1:3" ht="14">
      <c r="A463" s="116" t="s">
        <v>633</v>
      </c>
      <c r="C463" s="26" t="str">
        <f>'Time Off'!C23</f>
        <v/>
      </c>
    </row>
    <row r="464" spans="1:3" ht="14">
      <c r="A464" s="116" t="s">
        <v>646</v>
      </c>
      <c r="C464" s="26" t="str">
        <f>'Time Off'!D23</f>
        <v/>
      </c>
    </row>
    <row r="465" spans="1:3" ht="14">
      <c r="A465" s="116" t="s">
        <v>622</v>
      </c>
      <c r="C465" s="26" t="str">
        <f>'Time Off'!B24</f>
        <v/>
      </c>
    </row>
    <row r="466" spans="1:3" ht="14">
      <c r="A466" s="116" t="s">
        <v>634</v>
      </c>
      <c r="C466" s="26" t="str">
        <f>'Time Off'!C24</f>
        <v/>
      </c>
    </row>
    <row r="467" spans="1:3" ht="14">
      <c r="A467" s="116" t="s">
        <v>647</v>
      </c>
      <c r="C467" s="26" t="str">
        <f>'Time Off'!D24</f>
        <v/>
      </c>
    </row>
    <row r="468" spans="1:3" ht="14">
      <c r="A468" s="116" t="s">
        <v>623</v>
      </c>
      <c r="C468" s="26" t="str">
        <f>'Time Off'!B25</f>
        <v/>
      </c>
    </row>
    <row r="469" spans="1:3" ht="14">
      <c r="A469" s="116" t="s">
        <v>635</v>
      </c>
      <c r="C469" s="26" t="str">
        <f>'Time Off'!C25</f>
        <v/>
      </c>
    </row>
    <row r="470" spans="1:3" ht="14">
      <c r="A470" s="116" t="s">
        <v>648</v>
      </c>
      <c r="C470" s="26" t="str">
        <f>'Time Off'!D25</f>
        <v/>
      </c>
    </row>
    <row r="471" spans="1:3" ht="14">
      <c r="A471" s="116" t="s">
        <v>624</v>
      </c>
      <c r="C471" s="26" t="str">
        <f>'Time Off'!B26</f>
        <v/>
      </c>
    </row>
    <row r="472" spans="1:3" ht="14">
      <c r="A472" s="116" t="s">
        <v>636</v>
      </c>
      <c r="C472" s="26" t="str">
        <f>'Time Off'!C26</f>
        <v/>
      </c>
    </row>
    <row r="473" spans="1:3" ht="14">
      <c r="A473" s="116" t="s">
        <v>649</v>
      </c>
      <c r="C473" s="26" t="str">
        <f>'Time Off'!D26</f>
        <v/>
      </c>
    </row>
    <row r="474" spans="1:3" ht="14">
      <c r="A474" s="116" t="s">
        <v>625</v>
      </c>
      <c r="C474" s="26" t="str">
        <f>'Time Off'!B27</f>
        <v/>
      </c>
    </row>
    <row r="475" spans="1:3" ht="14">
      <c r="A475" s="116" t="s">
        <v>637</v>
      </c>
      <c r="C475" s="26" t="str">
        <f>'Time Off'!C27</f>
        <v/>
      </c>
    </row>
    <row r="476" spans="1:3" ht="14">
      <c r="A476" s="116" t="s">
        <v>650</v>
      </c>
      <c r="C476" s="26" t="str">
        <f>'Time Off'!D27</f>
        <v/>
      </c>
    </row>
    <row r="477" spans="1:3" ht="14">
      <c r="A477" s="116" t="s">
        <v>212</v>
      </c>
      <c r="C477" s="26" t="str">
        <f>'Time Off'!B30</f>
        <v/>
      </c>
    </row>
    <row r="478" spans="1:3" ht="14">
      <c r="A478" s="116" t="s">
        <v>213</v>
      </c>
      <c r="C478" s="26" t="str">
        <f>'Time Off'!C30</f>
        <v/>
      </c>
    </row>
    <row r="479" spans="1:3" ht="14">
      <c r="A479" s="116" t="s">
        <v>654</v>
      </c>
      <c r="C479" s="26" t="str">
        <f>'Time Off'!D30</f>
        <v/>
      </c>
    </row>
    <row r="480" spans="1:3" ht="14">
      <c r="A480" s="116" t="s">
        <v>95</v>
      </c>
      <c r="C480" s="26" t="str">
        <f>'Time Off'!B32</f>
        <v/>
      </c>
    </row>
    <row r="481" spans="1:3" ht="14">
      <c r="A481" s="116" t="s">
        <v>92</v>
      </c>
      <c r="C481" s="26" t="str">
        <f>'Time Off'!C32</f>
        <v/>
      </c>
    </row>
    <row r="482" spans="1:3" ht="14">
      <c r="A482" s="135" t="s">
        <v>655</v>
      </c>
      <c r="C482" s="26" t="str">
        <f>'Time Off'!D32</f>
        <v/>
      </c>
    </row>
  </sheetData>
  <sheetProtection algorithmName="SHA-512" hashValue="vHtLwtysIsjvT93h3VOPMhxYaSaVZGtLz4tYAbvXKirb9YrSEz0w2KlpX5ZxPbKUh9vrW166CnpvGA4qUkLhmA==" saltValue="jngXHDpIa+6kldXBlvzQMg==" spinCount="100000" sheet="1" objects="1" scenarios="1"/>
  <phoneticPr fontId="7" type="noConversion"/>
  <pageMargins left="0.75" right="0.75" top="1" bottom="1" header="0.5" footer="0.5"/>
  <pageSetup paperSize="9" orientation="portrait" horizontalDpi="4294967292" verticalDpi="4294967292"/>
  <headerFooter alignWithMargins="0">
    <oddHeader>&amp;L&amp;"Verdana,Bold"DO NOT USE - This worksheet is used to prefill with last year's data.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Contact</vt:lpstr>
      <vt:lpstr>Productivity</vt:lpstr>
      <vt:lpstr>Admin</vt:lpstr>
      <vt:lpstr>Differentials</vt:lpstr>
      <vt:lpstr>Clinical</vt:lpstr>
      <vt:lpstr>Benefits</vt:lpstr>
      <vt:lpstr>Recruitment</vt:lpstr>
      <vt:lpstr>Time Off</vt:lpstr>
      <vt:lpstr>DoNotUse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 Smith</dc:creator>
  <cp:keywords/>
  <dc:description/>
  <cp:lastModifiedBy>Adara Sloane</cp:lastModifiedBy>
  <cp:lastPrinted>2023-05-10T17:19:41Z</cp:lastPrinted>
  <dcterms:created xsi:type="dcterms:W3CDTF">2009-05-05T21:33:21Z</dcterms:created>
  <dcterms:modified xsi:type="dcterms:W3CDTF">2024-06-18T09:37:09Z</dcterms:modified>
  <cp:category/>
</cp:coreProperties>
</file>